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8715" activeTab="3"/>
  </bookViews>
  <sheets>
    <sheet name="Статистика" sheetId="1" r:id="rId1"/>
    <sheet name="График" sheetId="4" r:id="rId2"/>
    <sheet name="Доли" sheetId="5" r:id="rId3"/>
    <sheet name="РостБолеющих" sheetId="6" r:id="rId4"/>
    <sheet name="Ципф" sheetId="8" r:id="rId5"/>
  </sheets>
  <calcPr calcId="145621"/>
</workbook>
</file>

<file path=xl/calcChain.xml><?xml version="1.0" encoding="utf-8"?>
<calcChain xmlns="http://schemas.openxmlformats.org/spreadsheetml/2006/main">
  <c r="G166" i="1" l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F100" i="1"/>
  <c r="F101" i="1"/>
  <c r="F102" i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9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G74" i="1"/>
  <c r="G75" i="1"/>
  <c r="G76" i="1"/>
  <c r="G77" i="1"/>
  <c r="G78" i="1"/>
  <c r="G79" i="1"/>
  <c r="F5" i="1"/>
  <c r="C6" i="8" l="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G69" i="1" s="1"/>
  <c r="F70" i="1"/>
  <c r="F71" i="1"/>
  <c r="F72" i="1"/>
  <c r="F73" i="1"/>
  <c r="F74" i="1"/>
  <c r="F75" i="1"/>
  <c r="F76" i="1"/>
  <c r="F77" i="1"/>
  <c r="F78" i="1"/>
  <c r="F79" i="1"/>
  <c r="G65" i="1" l="1"/>
  <c r="G68" i="1"/>
  <c r="G60" i="1"/>
  <c r="G71" i="1"/>
  <c r="G63" i="1"/>
  <c r="G67" i="1"/>
  <c r="G72" i="1"/>
  <c r="G64" i="1"/>
  <c r="G62" i="1"/>
  <c r="G66" i="1"/>
  <c r="G73" i="1"/>
  <c r="G61" i="1"/>
  <c r="G70" i="1"/>
</calcChain>
</file>

<file path=xl/sharedStrings.xml><?xml version="1.0" encoding="utf-8"?>
<sst xmlns="http://schemas.openxmlformats.org/spreadsheetml/2006/main" count="7" uniqueCount="7">
  <si>
    <t>Дата</t>
  </si>
  <si>
    <t>Заболевшие</t>
  </si>
  <si>
    <t>Умершие</t>
  </si>
  <si>
    <t>Выздоровевшие</t>
  </si>
  <si>
    <t>https://github.com/CSSEGISandData/COVID-19/tree/master/csse_covid_19_data/csse_covid_19_time_series</t>
  </si>
  <si>
    <t>Болеющие</t>
  </si>
  <si>
    <t>Прирост болеющих,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</si>
</sst>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1"/>
    <xf numFmtId="164" fontId="0" fillId="0" borderId="0" xfId="0" applyNumberFormat="1"/>
    <xf numFmtId="3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Динамика</a:t>
            </a:r>
            <a:r>
              <a:rPr lang="ru-RU" baseline="0"/>
              <a:t> случаев </a:t>
            </a:r>
            <a:r>
              <a:rPr lang="en-US" baseline="0"/>
              <a:t>COVID-19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Статистика!$C$4</c:f>
              <c:strCache>
                <c:ptCount val="1"/>
                <c:pt idx="0">
                  <c:v>Заболевшие</c:v>
                </c:pt>
              </c:strCache>
            </c:strRef>
          </c:tx>
          <c:marker>
            <c:symbol val="none"/>
          </c:marker>
          <c:xVal>
            <c:numRef>
              <c:f>Статистика!$B$5:$B$73</c:f>
              <c:numCache>
                <c:formatCode>m/d/yyyy</c:formatCode>
                <c:ptCount val="6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</c:numCache>
            </c:numRef>
          </c:xVal>
          <c:yVal>
            <c:numRef>
              <c:f>Статистика!$C$5:$C$73</c:f>
              <c:numCache>
                <c:formatCode>#,##0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4</c:v>
                </c:pt>
                <c:pt idx="44">
                  <c:v>13</c:v>
                </c:pt>
                <c:pt idx="45">
                  <c:v>13</c:v>
                </c:pt>
                <c:pt idx="46">
                  <c:v>17</c:v>
                </c:pt>
                <c:pt idx="47">
                  <c:v>17</c:v>
                </c:pt>
                <c:pt idx="48">
                  <c:v>20</c:v>
                </c:pt>
                <c:pt idx="49">
                  <c:v>20</c:v>
                </c:pt>
                <c:pt idx="50">
                  <c:v>28</c:v>
                </c:pt>
                <c:pt idx="51">
                  <c:v>45</c:v>
                </c:pt>
                <c:pt idx="52">
                  <c:v>59</c:v>
                </c:pt>
                <c:pt idx="53">
                  <c:v>63</c:v>
                </c:pt>
                <c:pt idx="54">
                  <c:v>90</c:v>
                </c:pt>
                <c:pt idx="55">
                  <c:v>114</c:v>
                </c:pt>
                <c:pt idx="56">
                  <c:v>147</c:v>
                </c:pt>
                <c:pt idx="57">
                  <c:v>199</c:v>
                </c:pt>
                <c:pt idx="58">
                  <c:v>253</c:v>
                </c:pt>
                <c:pt idx="59">
                  <c:v>306</c:v>
                </c:pt>
                <c:pt idx="60">
                  <c:v>367</c:v>
                </c:pt>
                <c:pt idx="61">
                  <c:v>438</c:v>
                </c:pt>
                <c:pt idx="62">
                  <c:v>495</c:v>
                </c:pt>
                <c:pt idx="63">
                  <c:v>658</c:v>
                </c:pt>
                <c:pt idx="64">
                  <c:v>840</c:v>
                </c:pt>
                <c:pt idx="65">
                  <c:v>1036</c:v>
                </c:pt>
                <c:pt idx="66">
                  <c:v>1264</c:v>
                </c:pt>
                <c:pt idx="67">
                  <c:v>1534</c:v>
                </c:pt>
                <c:pt idx="68">
                  <c:v>1836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Статистика!$D$4</c:f>
              <c:strCache>
                <c:ptCount val="1"/>
                <c:pt idx="0">
                  <c:v>Умершие</c:v>
                </c:pt>
              </c:strCache>
            </c:strRef>
          </c:tx>
          <c:marker>
            <c:symbol val="none"/>
          </c:marker>
          <c:xVal>
            <c:numRef>
              <c:f>Статистика!$B$5:$B$73</c:f>
              <c:numCache>
                <c:formatCode>m/d/yyyy</c:formatCode>
                <c:ptCount val="6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</c:numCache>
            </c:numRef>
          </c:xVal>
          <c:yVal>
            <c:numRef>
              <c:f>Статистика!$D$5:$D$73</c:f>
              <c:numCache>
                <c:formatCode>#,##0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4</c:v>
                </c:pt>
                <c:pt idx="66">
                  <c:v>4</c:v>
                </c:pt>
                <c:pt idx="67">
                  <c:v>8</c:v>
                </c:pt>
                <c:pt idx="68">
                  <c:v>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Статистика!$E$4</c:f>
              <c:strCache>
                <c:ptCount val="1"/>
                <c:pt idx="0">
                  <c:v>Выздоровевшие</c:v>
                </c:pt>
              </c:strCache>
            </c:strRef>
          </c:tx>
          <c:marker>
            <c:symbol val="none"/>
          </c:marker>
          <c:xVal>
            <c:numRef>
              <c:f>Статистика!$B$5:$B$73</c:f>
              <c:numCache>
                <c:formatCode>m/d/yyyy</c:formatCode>
                <c:ptCount val="6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</c:numCache>
            </c:numRef>
          </c:xVal>
          <c:yVal>
            <c:numRef>
              <c:f>Статистика!$E$5:$E$73</c:f>
              <c:numCache>
                <c:formatCode>#,##0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9</c:v>
                </c:pt>
                <c:pt idx="58">
                  <c:v>9</c:v>
                </c:pt>
                <c:pt idx="59">
                  <c:v>12</c:v>
                </c:pt>
                <c:pt idx="60">
                  <c:v>16</c:v>
                </c:pt>
                <c:pt idx="61">
                  <c:v>16</c:v>
                </c:pt>
                <c:pt idx="62">
                  <c:v>22</c:v>
                </c:pt>
                <c:pt idx="63">
                  <c:v>29</c:v>
                </c:pt>
                <c:pt idx="64">
                  <c:v>38</c:v>
                </c:pt>
                <c:pt idx="65">
                  <c:v>45</c:v>
                </c:pt>
                <c:pt idx="66">
                  <c:v>49</c:v>
                </c:pt>
                <c:pt idx="67">
                  <c:v>64</c:v>
                </c:pt>
                <c:pt idx="68">
                  <c:v>66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Статистика!$F$4</c:f>
              <c:strCache>
                <c:ptCount val="1"/>
                <c:pt idx="0">
                  <c:v>Болеющие</c:v>
                </c:pt>
              </c:strCache>
            </c:strRef>
          </c:tx>
          <c:marker>
            <c:symbol val="none"/>
          </c:marker>
          <c:xVal>
            <c:numRef>
              <c:f>Статистика!$B$5:$B$73</c:f>
              <c:numCache>
                <c:formatCode>m/d/yyyy</c:formatCode>
                <c:ptCount val="6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</c:numCache>
            </c:numRef>
          </c:xVal>
          <c:yVal>
            <c:numRef>
              <c:f>Статистика!$F$5:$F$73</c:f>
              <c:numCache>
                <c:formatCode>#,##0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11</c:v>
                </c:pt>
                <c:pt idx="45">
                  <c:v>11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  <c:pt idx="49">
                  <c:v>17</c:v>
                </c:pt>
                <c:pt idx="50">
                  <c:v>25</c:v>
                </c:pt>
                <c:pt idx="51">
                  <c:v>42</c:v>
                </c:pt>
                <c:pt idx="52">
                  <c:v>51</c:v>
                </c:pt>
                <c:pt idx="53">
                  <c:v>55</c:v>
                </c:pt>
                <c:pt idx="54">
                  <c:v>82</c:v>
                </c:pt>
                <c:pt idx="55">
                  <c:v>106</c:v>
                </c:pt>
                <c:pt idx="56">
                  <c:v>139</c:v>
                </c:pt>
                <c:pt idx="57">
                  <c:v>189</c:v>
                </c:pt>
                <c:pt idx="58">
                  <c:v>243</c:v>
                </c:pt>
                <c:pt idx="59">
                  <c:v>293</c:v>
                </c:pt>
                <c:pt idx="60">
                  <c:v>350</c:v>
                </c:pt>
                <c:pt idx="61">
                  <c:v>421</c:v>
                </c:pt>
                <c:pt idx="62">
                  <c:v>472</c:v>
                </c:pt>
                <c:pt idx="63">
                  <c:v>626</c:v>
                </c:pt>
                <c:pt idx="64">
                  <c:v>799</c:v>
                </c:pt>
                <c:pt idx="65">
                  <c:v>987</c:v>
                </c:pt>
                <c:pt idx="66">
                  <c:v>1211</c:v>
                </c:pt>
                <c:pt idx="67">
                  <c:v>1462</c:v>
                </c:pt>
                <c:pt idx="68">
                  <c:v>1761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44960"/>
        <c:axId val="208346496"/>
      </c:scatterChart>
      <c:valAx>
        <c:axId val="2083449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08346496"/>
        <c:crosses val="autoZero"/>
        <c:crossBetween val="midCat"/>
      </c:valAx>
      <c:valAx>
        <c:axId val="208346496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834496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Доли</a:t>
            </a:r>
            <a:r>
              <a:rPr lang="ru-RU" baseline="0"/>
              <a:t> болеющих, выздоровевших и умерших</a:t>
            </a:r>
            <a:endParaRPr lang="ru-RU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1"/>
          <c:order val="0"/>
          <c:tx>
            <c:strRef>
              <c:f>Статистика!$D$4</c:f>
              <c:strCache>
                <c:ptCount val="1"/>
                <c:pt idx="0">
                  <c:v>Умершие</c:v>
                </c:pt>
              </c:strCache>
            </c:strRef>
          </c:tx>
          <c:cat>
            <c:numRef>
              <c:f>Статистика!$B$5:$B$73</c:f>
              <c:numCache>
                <c:formatCode>m/d/yyyy</c:formatCode>
                <c:ptCount val="6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</c:numCache>
            </c:numRef>
          </c:cat>
          <c:val>
            <c:numRef>
              <c:f>Статистика!$D$5:$D$73</c:f>
              <c:numCache>
                <c:formatCode>#,##0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4</c:v>
                </c:pt>
                <c:pt idx="66">
                  <c:v>4</c:v>
                </c:pt>
                <c:pt idx="67">
                  <c:v>8</c:v>
                </c:pt>
                <c:pt idx="68">
                  <c:v>9</c:v>
                </c:pt>
              </c:numCache>
            </c:numRef>
          </c:val>
        </c:ser>
        <c:ser>
          <c:idx val="2"/>
          <c:order val="1"/>
          <c:tx>
            <c:strRef>
              <c:f>Статистика!$E$4</c:f>
              <c:strCache>
                <c:ptCount val="1"/>
                <c:pt idx="0">
                  <c:v>Выздоровевшие</c:v>
                </c:pt>
              </c:strCache>
            </c:strRef>
          </c:tx>
          <c:cat>
            <c:numRef>
              <c:f>Статистика!$B$5:$B$73</c:f>
              <c:numCache>
                <c:formatCode>m/d/yyyy</c:formatCode>
                <c:ptCount val="6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</c:numCache>
            </c:numRef>
          </c:cat>
          <c:val>
            <c:numRef>
              <c:f>Статистика!$E$5:$E$73</c:f>
              <c:numCache>
                <c:formatCode>#,##0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9</c:v>
                </c:pt>
                <c:pt idx="58">
                  <c:v>9</c:v>
                </c:pt>
                <c:pt idx="59">
                  <c:v>12</c:v>
                </c:pt>
                <c:pt idx="60">
                  <c:v>16</c:v>
                </c:pt>
                <c:pt idx="61">
                  <c:v>16</c:v>
                </c:pt>
                <c:pt idx="62">
                  <c:v>22</c:v>
                </c:pt>
                <c:pt idx="63">
                  <c:v>29</c:v>
                </c:pt>
                <c:pt idx="64">
                  <c:v>38</c:v>
                </c:pt>
                <c:pt idx="65">
                  <c:v>45</c:v>
                </c:pt>
                <c:pt idx="66">
                  <c:v>49</c:v>
                </c:pt>
                <c:pt idx="67">
                  <c:v>64</c:v>
                </c:pt>
                <c:pt idx="68">
                  <c:v>66</c:v>
                </c:pt>
              </c:numCache>
            </c:numRef>
          </c:val>
        </c:ser>
        <c:ser>
          <c:idx val="3"/>
          <c:order val="2"/>
          <c:tx>
            <c:strRef>
              <c:f>Статистика!$F$4</c:f>
              <c:strCache>
                <c:ptCount val="1"/>
                <c:pt idx="0">
                  <c:v>Болеющие</c:v>
                </c:pt>
              </c:strCache>
            </c:strRef>
          </c:tx>
          <c:cat>
            <c:numRef>
              <c:f>Статистика!$B$5:$B$73</c:f>
              <c:numCache>
                <c:formatCode>m/d/yyyy</c:formatCode>
                <c:ptCount val="6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</c:numCache>
            </c:numRef>
          </c:cat>
          <c:val>
            <c:numRef>
              <c:f>Статистика!$F$5:$F$73</c:f>
              <c:numCache>
                <c:formatCode>#,##0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11</c:v>
                </c:pt>
                <c:pt idx="45">
                  <c:v>11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  <c:pt idx="49">
                  <c:v>17</c:v>
                </c:pt>
                <c:pt idx="50">
                  <c:v>25</c:v>
                </c:pt>
                <c:pt idx="51">
                  <c:v>42</c:v>
                </c:pt>
                <c:pt idx="52">
                  <c:v>51</c:v>
                </c:pt>
                <c:pt idx="53">
                  <c:v>55</c:v>
                </c:pt>
                <c:pt idx="54">
                  <c:v>82</c:v>
                </c:pt>
                <c:pt idx="55">
                  <c:v>106</c:v>
                </c:pt>
                <c:pt idx="56">
                  <c:v>139</c:v>
                </c:pt>
                <c:pt idx="57">
                  <c:v>189</c:v>
                </c:pt>
                <c:pt idx="58">
                  <c:v>243</c:v>
                </c:pt>
                <c:pt idx="59">
                  <c:v>293</c:v>
                </c:pt>
                <c:pt idx="60">
                  <c:v>350</c:v>
                </c:pt>
                <c:pt idx="61">
                  <c:v>421</c:v>
                </c:pt>
                <c:pt idx="62">
                  <c:v>472</c:v>
                </c:pt>
                <c:pt idx="63">
                  <c:v>626</c:v>
                </c:pt>
                <c:pt idx="64">
                  <c:v>799</c:v>
                </c:pt>
                <c:pt idx="65">
                  <c:v>987</c:v>
                </c:pt>
                <c:pt idx="66">
                  <c:v>1211</c:v>
                </c:pt>
                <c:pt idx="67">
                  <c:v>1462</c:v>
                </c:pt>
                <c:pt idx="68">
                  <c:v>1761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01920"/>
        <c:axId val="208403456"/>
      </c:areaChart>
      <c:dateAx>
        <c:axId val="2084019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08403456"/>
        <c:crosses val="autoZero"/>
        <c:auto val="1"/>
        <c:lblOffset val="100"/>
        <c:baseTimeUnit val="days"/>
      </c:dateAx>
      <c:valAx>
        <c:axId val="208403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84019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Тренд прироста болеющих</a:t>
            </a:r>
            <a:r>
              <a:rPr lang="ru-RU" baseline="0"/>
              <a:t> </a:t>
            </a:r>
            <a:r>
              <a:rPr lang="en-US" baseline="0"/>
              <a:t>COVID-19 </a:t>
            </a:r>
            <a:r>
              <a:rPr lang="ru-RU" baseline="0"/>
              <a:t>в России</a:t>
            </a:r>
            <a:endParaRPr lang="ru-RU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Статистика!$G$4</c:f>
              <c:strCache>
                <c:ptCount val="1"/>
                <c:pt idx="0">
                  <c:v>Прирост болеющих, %</c:v>
                </c:pt>
              </c:strCache>
            </c:strRef>
          </c:tx>
          <c:marker>
            <c:symbol val="none"/>
          </c:marker>
          <c:xVal>
            <c:numRef>
              <c:f>Статистика!$B$5:$B$73</c:f>
              <c:numCache>
                <c:formatCode>m/d/yyyy</c:formatCode>
                <c:ptCount val="6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</c:numCache>
            </c:numRef>
          </c:xVal>
          <c:yVal>
            <c:numRef>
              <c:f>Статистика!$G$5:$G$73</c:f>
              <c:numCache>
                <c:formatCode>General</c:formatCode>
                <c:ptCount val="69"/>
                <c:pt idx="55" formatCode="0.0">
                  <c:v>38.826248500516904</c:v>
                </c:pt>
                <c:pt idx="56" formatCode="0.0">
                  <c:v>30.196849087046338</c:v>
                </c:pt>
                <c:pt idx="57" formatCode="0.0">
                  <c:v>33.529729570778663</c:v>
                </c:pt>
                <c:pt idx="58" formatCode="0.0">
                  <c:v>32.219568856085786</c:v>
                </c:pt>
                <c:pt idx="59" formatCode="0.0">
                  <c:v>24.50962012087863</c:v>
                </c:pt>
                <c:pt idx="60" formatCode="0.0">
                  <c:v>20.013716637182611</c:v>
                </c:pt>
                <c:pt idx="61" formatCode="0.0">
                  <c:v>19.869098113708429</c:v>
                </c:pt>
                <c:pt idx="62" formatCode="0.0">
                  <c:v>16.128008188008991</c:v>
                </c:pt>
                <c:pt idx="63" formatCode="0.0">
                  <c:v>21.939979784456789</c:v>
                </c:pt>
                <c:pt idx="64" formatCode="0.0">
                  <c:v>30.107517468034551</c:v>
                </c:pt>
                <c:pt idx="65" formatCode="0.0">
                  <c:v>25.565812078524374</c:v>
                </c:pt>
                <c:pt idx="66" formatCode="0.0">
                  <c:v>23.111516751870866</c:v>
                </c:pt>
                <c:pt idx="67" formatCode="0.0">
                  <c:v>21.706874593022164</c:v>
                </c:pt>
                <c:pt idx="68" formatCode="0.0">
                  <c:v>20.588975754390514</c:v>
                </c:pt>
              </c:numCache>
            </c:numRef>
          </c:yVal>
          <c:smooth val="1"/>
        </c:ser>
        <c:ser>
          <c:idx val="1"/>
          <c:order val="1"/>
          <c:tx>
            <c:v>Последний тренд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Статистика!$B$16:$B$98</c:f>
              <c:numCache>
                <c:formatCode>m/d/yyyy</c:formatCode>
                <c:ptCount val="83"/>
                <c:pt idx="0">
                  <c:v>43863</c:v>
                </c:pt>
                <c:pt idx="1">
                  <c:v>43864</c:v>
                </c:pt>
                <c:pt idx="2">
                  <c:v>43865</c:v>
                </c:pt>
                <c:pt idx="3">
                  <c:v>43866</c:v>
                </c:pt>
                <c:pt idx="4">
                  <c:v>43867</c:v>
                </c:pt>
                <c:pt idx="5">
                  <c:v>43868</c:v>
                </c:pt>
                <c:pt idx="6">
                  <c:v>43869</c:v>
                </c:pt>
                <c:pt idx="7">
                  <c:v>43870</c:v>
                </c:pt>
                <c:pt idx="8">
                  <c:v>43871</c:v>
                </c:pt>
                <c:pt idx="9">
                  <c:v>43872</c:v>
                </c:pt>
                <c:pt idx="10">
                  <c:v>43873</c:v>
                </c:pt>
                <c:pt idx="11">
                  <c:v>43874</c:v>
                </c:pt>
                <c:pt idx="12">
                  <c:v>43875</c:v>
                </c:pt>
                <c:pt idx="13">
                  <c:v>43876</c:v>
                </c:pt>
                <c:pt idx="14">
                  <c:v>43877</c:v>
                </c:pt>
                <c:pt idx="15">
                  <c:v>43878</c:v>
                </c:pt>
                <c:pt idx="16">
                  <c:v>43879</c:v>
                </c:pt>
                <c:pt idx="17">
                  <c:v>43880</c:v>
                </c:pt>
                <c:pt idx="18">
                  <c:v>43881</c:v>
                </c:pt>
                <c:pt idx="19">
                  <c:v>43882</c:v>
                </c:pt>
                <c:pt idx="20">
                  <c:v>43883</c:v>
                </c:pt>
                <c:pt idx="21">
                  <c:v>43884</c:v>
                </c:pt>
                <c:pt idx="22">
                  <c:v>43885</c:v>
                </c:pt>
                <c:pt idx="23">
                  <c:v>43886</c:v>
                </c:pt>
                <c:pt idx="24">
                  <c:v>43887</c:v>
                </c:pt>
                <c:pt idx="25">
                  <c:v>43888</c:v>
                </c:pt>
                <c:pt idx="26">
                  <c:v>43889</c:v>
                </c:pt>
                <c:pt idx="27">
                  <c:v>43890</c:v>
                </c:pt>
                <c:pt idx="28">
                  <c:v>43891</c:v>
                </c:pt>
                <c:pt idx="29">
                  <c:v>43892</c:v>
                </c:pt>
                <c:pt idx="30">
                  <c:v>43893</c:v>
                </c:pt>
                <c:pt idx="31">
                  <c:v>43894</c:v>
                </c:pt>
                <c:pt idx="32">
                  <c:v>43895</c:v>
                </c:pt>
                <c:pt idx="33">
                  <c:v>43896</c:v>
                </c:pt>
                <c:pt idx="34">
                  <c:v>43897</c:v>
                </c:pt>
                <c:pt idx="35">
                  <c:v>43898</c:v>
                </c:pt>
                <c:pt idx="36">
                  <c:v>43899</c:v>
                </c:pt>
                <c:pt idx="37">
                  <c:v>43900</c:v>
                </c:pt>
                <c:pt idx="38">
                  <c:v>43901</c:v>
                </c:pt>
                <c:pt idx="39">
                  <c:v>43902</c:v>
                </c:pt>
                <c:pt idx="40">
                  <c:v>43903</c:v>
                </c:pt>
                <c:pt idx="41">
                  <c:v>43904</c:v>
                </c:pt>
                <c:pt idx="42">
                  <c:v>43905</c:v>
                </c:pt>
                <c:pt idx="43">
                  <c:v>43906</c:v>
                </c:pt>
                <c:pt idx="44">
                  <c:v>43907</c:v>
                </c:pt>
                <c:pt idx="45">
                  <c:v>43908</c:v>
                </c:pt>
                <c:pt idx="46">
                  <c:v>43909</c:v>
                </c:pt>
                <c:pt idx="47">
                  <c:v>43910</c:v>
                </c:pt>
                <c:pt idx="48">
                  <c:v>43911</c:v>
                </c:pt>
                <c:pt idx="49">
                  <c:v>43912</c:v>
                </c:pt>
                <c:pt idx="50">
                  <c:v>43913</c:v>
                </c:pt>
                <c:pt idx="51">
                  <c:v>43914</c:v>
                </c:pt>
                <c:pt idx="52">
                  <c:v>43915</c:v>
                </c:pt>
                <c:pt idx="53">
                  <c:v>43916</c:v>
                </c:pt>
                <c:pt idx="54">
                  <c:v>43917</c:v>
                </c:pt>
                <c:pt idx="55">
                  <c:v>43918</c:v>
                </c:pt>
                <c:pt idx="56">
                  <c:v>43919</c:v>
                </c:pt>
                <c:pt idx="57">
                  <c:v>43920</c:v>
                </c:pt>
                <c:pt idx="58">
                  <c:v>43921</c:v>
                </c:pt>
                <c:pt idx="59">
                  <c:v>43922</c:v>
                </c:pt>
                <c:pt idx="60">
                  <c:v>43923</c:v>
                </c:pt>
                <c:pt idx="61">
                  <c:v>43924</c:v>
                </c:pt>
                <c:pt idx="62">
                  <c:v>43925</c:v>
                </c:pt>
                <c:pt idx="63">
                  <c:v>43926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43932</c:v>
                </c:pt>
                <c:pt idx="70">
                  <c:v>43933</c:v>
                </c:pt>
                <c:pt idx="71">
                  <c:v>43934</c:v>
                </c:pt>
                <c:pt idx="72">
                  <c:v>43935</c:v>
                </c:pt>
                <c:pt idx="73">
                  <c:v>43936</c:v>
                </c:pt>
                <c:pt idx="74">
                  <c:v>43937</c:v>
                </c:pt>
                <c:pt idx="75">
                  <c:v>43938</c:v>
                </c:pt>
                <c:pt idx="76">
                  <c:v>43939</c:v>
                </c:pt>
                <c:pt idx="77">
                  <c:v>43940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</c:numCache>
            </c:numRef>
          </c:xVal>
          <c:yVal>
            <c:numRef>
              <c:f>Статистика!$G$16:$G$98</c:f>
              <c:numCache>
                <c:formatCode>0.0</c:formatCode>
                <c:ptCount val="83"/>
                <c:pt idx="44">
                  <c:v>38.826248500516904</c:v>
                </c:pt>
                <c:pt idx="45">
                  <c:v>30.196849087046338</c:v>
                </c:pt>
                <c:pt idx="46">
                  <c:v>33.529729570778663</c:v>
                </c:pt>
                <c:pt idx="47">
                  <c:v>32.219568856085786</c:v>
                </c:pt>
                <c:pt idx="48">
                  <c:v>24.50962012087863</c:v>
                </c:pt>
                <c:pt idx="49">
                  <c:v>20.013716637182611</c:v>
                </c:pt>
                <c:pt idx="50">
                  <c:v>19.869098113708429</c:v>
                </c:pt>
                <c:pt idx="51">
                  <c:v>16.128008188008991</c:v>
                </c:pt>
                <c:pt idx="52">
                  <c:v>21.939979784456789</c:v>
                </c:pt>
                <c:pt idx="53">
                  <c:v>30.107517468034551</c:v>
                </c:pt>
                <c:pt idx="54">
                  <c:v>25.565812078524374</c:v>
                </c:pt>
                <c:pt idx="55">
                  <c:v>23.111516751870866</c:v>
                </c:pt>
                <c:pt idx="56">
                  <c:v>21.706874593022164</c:v>
                </c:pt>
                <c:pt idx="57">
                  <c:v>20.588975754390514</c:v>
                </c:pt>
                <c:pt idx="58">
                  <c:v>22.641916454704123</c:v>
                </c:pt>
                <c:pt idx="59">
                  <c:v>20.640915740984809</c:v>
                </c:pt>
                <c:pt idx="60">
                  <c:v>22.186388011057613</c:v>
                </c:pt>
                <c:pt idx="61">
                  <c:v>22.307123193725253</c:v>
                </c:pt>
                <c:pt idx="62">
                  <c:v>15.175110689979277</c:v>
                </c:pt>
                <c:pt idx="63">
                  <c:v>14.072431208488489</c:v>
                </c:pt>
                <c:pt idx="64">
                  <c:v>16.295676063011587</c:v>
                </c:pt>
                <c:pt idx="65">
                  <c:v>17.985699878531115</c:v>
                </c:pt>
                <c:pt idx="66">
                  <c:v>16.754353012504076</c:v>
                </c:pt>
                <c:pt idx="67">
                  <c:v>16.073262036643101</c:v>
                </c:pt>
                <c:pt idx="68">
                  <c:v>17.197311676685324</c:v>
                </c:pt>
                <c:pt idx="69">
                  <c:v>15.270891526258801</c:v>
                </c:pt>
                <c:pt idx="70">
                  <c:v>14.067635473254182</c:v>
                </c:pt>
                <c:pt idx="71">
                  <c:v>15.931180477614237</c:v>
                </c:pt>
                <c:pt idx="72">
                  <c:v>15.789490356761405</c:v>
                </c:pt>
                <c:pt idx="73">
                  <c:v>15.537409000357361</c:v>
                </c:pt>
                <c:pt idx="74">
                  <c:v>14.908986888316722</c:v>
                </c:pt>
                <c:pt idx="75">
                  <c:v>14.306566797916354</c:v>
                </c:pt>
                <c:pt idx="76">
                  <c:v>14.706692846703785</c:v>
                </c:pt>
                <c:pt idx="77">
                  <c:v>15.975577317922518</c:v>
                </c:pt>
                <c:pt idx="78">
                  <c:v>13.781258517452667</c:v>
                </c:pt>
                <c:pt idx="79">
                  <c:v>11.154383893522169</c:v>
                </c:pt>
                <c:pt idx="80">
                  <c:v>10.742603350757317</c:v>
                </c:pt>
                <c:pt idx="81">
                  <c:v>8.7938732975200615</c:v>
                </c:pt>
                <c:pt idx="82">
                  <c:v>8.4725358503568771</c:v>
                </c:pt>
              </c:numCache>
            </c:numRef>
          </c:yVal>
          <c:smooth val="1"/>
        </c:ser>
        <c:ser>
          <c:idx val="3"/>
          <c:order val="4"/>
          <c:tx>
            <c:v>Тренд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Статистика!$B$16:$B$180</c:f>
              <c:numCache>
                <c:formatCode>m/d/yyyy</c:formatCode>
                <c:ptCount val="165"/>
                <c:pt idx="0">
                  <c:v>43863</c:v>
                </c:pt>
                <c:pt idx="1">
                  <c:v>43864</c:v>
                </c:pt>
                <c:pt idx="2">
                  <c:v>43865</c:v>
                </c:pt>
                <c:pt idx="3">
                  <c:v>43866</c:v>
                </c:pt>
                <c:pt idx="4">
                  <c:v>43867</c:v>
                </c:pt>
                <c:pt idx="5">
                  <c:v>43868</c:v>
                </c:pt>
                <c:pt idx="6">
                  <c:v>43869</c:v>
                </c:pt>
                <c:pt idx="7">
                  <c:v>43870</c:v>
                </c:pt>
                <c:pt idx="8">
                  <c:v>43871</c:v>
                </c:pt>
                <c:pt idx="9">
                  <c:v>43872</c:v>
                </c:pt>
                <c:pt idx="10">
                  <c:v>43873</c:v>
                </c:pt>
                <c:pt idx="11">
                  <c:v>43874</c:v>
                </c:pt>
                <c:pt idx="12">
                  <c:v>43875</c:v>
                </c:pt>
                <c:pt idx="13">
                  <c:v>43876</c:v>
                </c:pt>
                <c:pt idx="14">
                  <c:v>43877</c:v>
                </c:pt>
                <c:pt idx="15">
                  <c:v>43878</c:v>
                </c:pt>
                <c:pt idx="16">
                  <c:v>43879</c:v>
                </c:pt>
                <c:pt idx="17">
                  <c:v>43880</c:v>
                </c:pt>
                <c:pt idx="18">
                  <c:v>43881</c:v>
                </c:pt>
                <c:pt idx="19">
                  <c:v>43882</c:v>
                </c:pt>
                <c:pt idx="20">
                  <c:v>43883</c:v>
                </c:pt>
                <c:pt idx="21">
                  <c:v>43884</c:v>
                </c:pt>
                <c:pt idx="22">
                  <c:v>43885</c:v>
                </c:pt>
                <c:pt idx="23">
                  <c:v>43886</c:v>
                </c:pt>
                <c:pt idx="24">
                  <c:v>43887</c:v>
                </c:pt>
                <c:pt idx="25">
                  <c:v>43888</c:v>
                </c:pt>
                <c:pt idx="26">
                  <c:v>43889</c:v>
                </c:pt>
                <c:pt idx="27">
                  <c:v>43890</c:v>
                </c:pt>
                <c:pt idx="28">
                  <c:v>43891</c:v>
                </c:pt>
                <c:pt idx="29">
                  <c:v>43892</c:v>
                </c:pt>
                <c:pt idx="30">
                  <c:v>43893</c:v>
                </c:pt>
                <c:pt idx="31">
                  <c:v>43894</c:v>
                </c:pt>
                <c:pt idx="32">
                  <c:v>43895</c:v>
                </c:pt>
                <c:pt idx="33">
                  <c:v>43896</c:v>
                </c:pt>
                <c:pt idx="34">
                  <c:v>43897</c:v>
                </c:pt>
                <c:pt idx="35">
                  <c:v>43898</c:v>
                </c:pt>
                <c:pt idx="36">
                  <c:v>43899</c:v>
                </c:pt>
                <c:pt idx="37">
                  <c:v>43900</c:v>
                </c:pt>
                <c:pt idx="38">
                  <c:v>43901</c:v>
                </c:pt>
                <c:pt idx="39">
                  <c:v>43902</c:v>
                </c:pt>
                <c:pt idx="40">
                  <c:v>43903</c:v>
                </c:pt>
                <c:pt idx="41">
                  <c:v>43904</c:v>
                </c:pt>
                <c:pt idx="42">
                  <c:v>43905</c:v>
                </c:pt>
                <c:pt idx="43">
                  <c:v>43906</c:v>
                </c:pt>
                <c:pt idx="44">
                  <c:v>43907</c:v>
                </c:pt>
                <c:pt idx="45">
                  <c:v>43908</c:v>
                </c:pt>
                <c:pt idx="46">
                  <c:v>43909</c:v>
                </c:pt>
                <c:pt idx="47">
                  <c:v>43910</c:v>
                </c:pt>
                <c:pt idx="48">
                  <c:v>43911</c:v>
                </c:pt>
                <c:pt idx="49">
                  <c:v>43912</c:v>
                </c:pt>
                <c:pt idx="50">
                  <c:v>43913</c:v>
                </c:pt>
                <c:pt idx="51">
                  <c:v>43914</c:v>
                </c:pt>
                <c:pt idx="52">
                  <c:v>43915</c:v>
                </c:pt>
                <c:pt idx="53">
                  <c:v>43916</c:v>
                </c:pt>
                <c:pt idx="54">
                  <c:v>43917</c:v>
                </c:pt>
                <c:pt idx="55">
                  <c:v>43918</c:v>
                </c:pt>
                <c:pt idx="56">
                  <c:v>43919</c:v>
                </c:pt>
                <c:pt idx="57">
                  <c:v>43920</c:v>
                </c:pt>
                <c:pt idx="58">
                  <c:v>43921</c:v>
                </c:pt>
                <c:pt idx="59">
                  <c:v>43922</c:v>
                </c:pt>
                <c:pt idx="60">
                  <c:v>43923</c:v>
                </c:pt>
                <c:pt idx="61">
                  <c:v>43924</c:v>
                </c:pt>
                <c:pt idx="62">
                  <c:v>43925</c:v>
                </c:pt>
                <c:pt idx="63">
                  <c:v>43926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43932</c:v>
                </c:pt>
                <c:pt idx="70">
                  <c:v>43933</c:v>
                </c:pt>
                <c:pt idx="71">
                  <c:v>43934</c:v>
                </c:pt>
                <c:pt idx="72">
                  <c:v>43935</c:v>
                </c:pt>
                <c:pt idx="73">
                  <c:v>43936</c:v>
                </c:pt>
                <c:pt idx="74">
                  <c:v>43937</c:v>
                </c:pt>
                <c:pt idx="75">
                  <c:v>43938</c:v>
                </c:pt>
                <c:pt idx="76">
                  <c:v>43939</c:v>
                </c:pt>
                <c:pt idx="77">
                  <c:v>43940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43946</c:v>
                </c:pt>
                <c:pt idx="84">
                  <c:v>43947</c:v>
                </c:pt>
                <c:pt idx="85">
                  <c:v>43948</c:v>
                </c:pt>
                <c:pt idx="86">
                  <c:v>43949</c:v>
                </c:pt>
                <c:pt idx="87">
                  <c:v>43950</c:v>
                </c:pt>
                <c:pt idx="88">
                  <c:v>43951</c:v>
                </c:pt>
                <c:pt idx="89">
                  <c:v>43952</c:v>
                </c:pt>
                <c:pt idx="90">
                  <c:v>43953</c:v>
                </c:pt>
                <c:pt idx="91">
                  <c:v>43954</c:v>
                </c:pt>
                <c:pt idx="92">
                  <c:v>43955</c:v>
                </c:pt>
                <c:pt idx="93">
                  <c:v>43956</c:v>
                </c:pt>
                <c:pt idx="94">
                  <c:v>43957</c:v>
                </c:pt>
                <c:pt idx="95">
                  <c:v>43958</c:v>
                </c:pt>
                <c:pt idx="96">
                  <c:v>43959</c:v>
                </c:pt>
                <c:pt idx="97">
                  <c:v>43960</c:v>
                </c:pt>
                <c:pt idx="98">
                  <c:v>43961</c:v>
                </c:pt>
                <c:pt idx="99">
                  <c:v>43962</c:v>
                </c:pt>
                <c:pt idx="100">
                  <c:v>43963</c:v>
                </c:pt>
                <c:pt idx="101">
                  <c:v>43964</c:v>
                </c:pt>
                <c:pt idx="102">
                  <c:v>43965</c:v>
                </c:pt>
                <c:pt idx="103">
                  <c:v>43966</c:v>
                </c:pt>
                <c:pt idx="104">
                  <c:v>43967</c:v>
                </c:pt>
                <c:pt idx="105">
                  <c:v>43968</c:v>
                </c:pt>
                <c:pt idx="106">
                  <c:v>43969</c:v>
                </c:pt>
                <c:pt idx="107">
                  <c:v>43970</c:v>
                </c:pt>
                <c:pt idx="108">
                  <c:v>43971</c:v>
                </c:pt>
                <c:pt idx="109">
                  <c:v>43972</c:v>
                </c:pt>
                <c:pt idx="110">
                  <c:v>43973</c:v>
                </c:pt>
                <c:pt idx="111">
                  <c:v>43974</c:v>
                </c:pt>
                <c:pt idx="112">
                  <c:v>43975</c:v>
                </c:pt>
                <c:pt idx="113">
                  <c:v>43976</c:v>
                </c:pt>
                <c:pt idx="114">
                  <c:v>43977</c:v>
                </c:pt>
                <c:pt idx="115">
                  <c:v>43978</c:v>
                </c:pt>
                <c:pt idx="116">
                  <c:v>43979</c:v>
                </c:pt>
                <c:pt idx="117">
                  <c:v>43980</c:v>
                </c:pt>
                <c:pt idx="118">
                  <c:v>43981</c:v>
                </c:pt>
                <c:pt idx="119">
                  <c:v>43982</c:v>
                </c:pt>
                <c:pt idx="120">
                  <c:v>43983</c:v>
                </c:pt>
                <c:pt idx="121">
                  <c:v>43984</c:v>
                </c:pt>
                <c:pt idx="122">
                  <c:v>43985</c:v>
                </c:pt>
                <c:pt idx="123">
                  <c:v>43986</c:v>
                </c:pt>
                <c:pt idx="124">
                  <c:v>43987</c:v>
                </c:pt>
                <c:pt idx="125">
                  <c:v>43988</c:v>
                </c:pt>
                <c:pt idx="126">
                  <c:v>43989</c:v>
                </c:pt>
                <c:pt idx="127">
                  <c:v>43990</c:v>
                </c:pt>
                <c:pt idx="128">
                  <c:v>43991</c:v>
                </c:pt>
                <c:pt idx="129">
                  <c:v>43992</c:v>
                </c:pt>
                <c:pt idx="130">
                  <c:v>43993</c:v>
                </c:pt>
                <c:pt idx="131">
                  <c:v>43994</c:v>
                </c:pt>
                <c:pt idx="132">
                  <c:v>43995</c:v>
                </c:pt>
                <c:pt idx="133">
                  <c:v>43996</c:v>
                </c:pt>
                <c:pt idx="134">
                  <c:v>43997</c:v>
                </c:pt>
                <c:pt idx="135">
                  <c:v>43998</c:v>
                </c:pt>
                <c:pt idx="136">
                  <c:v>43999</c:v>
                </c:pt>
                <c:pt idx="137">
                  <c:v>44000</c:v>
                </c:pt>
                <c:pt idx="138">
                  <c:v>44001</c:v>
                </c:pt>
                <c:pt idx="139">
                  <c:v>44002</c:v>
                </c:pt>
                <c:pt idx="140">
                  <c:v>44003</c:v>
                </c:pt>
                <c:pt idx="141">
                  <c:v>44004</c:v>
                </c:pt>
                <c:pt idx="142">
                  <c:v>44005</c:v>
                </c:pt>
                <c:pt idx="143">
                  <c:v>44006</c:v>
                </c:pt>
                <c:pt idx="144">
                  <c:v>44007</c:v>
                </c:pt>
                <c:pt idx="145">
                  <c:v>44008</c:v>
                </c:pt>
                <c:pt idx="146">
                  <c:v>44009</c:v>
                </c:pt>
                <c:pt idx="147">
                  <c:v>44010</c:v>
                </c:pt>
                <c:pt idx="148">
                  <c:v>44011</c:v>
                </c:pt>
                <c:pt idx="149">
                  <c:v>44012</c:v>
                </c:pt>
                <c:pt idx="150">
                  <c:v>44013</c:v>
                </c:pt>
                <c:pt idx="151">
                  <c:v>44014</c:v>
                </c:pt>
                <c:pt idx="152">
                  <c:v>44015</c:v>
                </c:pt>
                <c:pt idx="153">
                  <c:v>44016</c:v>
                </c:pt>
                <c:pt idx="154">
                  <c:v>44017</c:v>
                </c:pt>
                <c:pt idx="155">
                  <c:v>44018</c:v>
                </c:pt>
                <c:pt idx="156">
                  <c:v>44019</c:v>
                </c:pt>
                <c:pt idx="157">
                  <c:v>44020</c:v>
                </c:pt>
                <c:pt idx="158">
                  <c:v>44021</c:v>
                </c:pt>
                <c:pt idx="159">
                  <c:v>44022</c:v>
                </c:pt>
                <c:pt idx="160">
                  <c:v>44023</c:v>
                </c:pt>
                <c:pt idx="161">
                  <c:v>44024</c:v>
                </c:pt>
                <c:pt idx="162">
                  <c:v>44025</c:v>
                </c:pt>
                <c:pt idx="163">
                  <c:v>44026</c:v>
                </c:pt>
                <c:pt idx="164">
                  <c:v>44027</c:v>
                </c:pt>
              </c:numCache>
            </c:numRef>
          </c:xVal>
          <c:yVal>
            <c:numRef>
              <c:f>Статистика!$H$16:$H$180</c:f>
              <c:numCache>
                <c:formatCode>0.0</c:formatCode>
                <c:ptCount val="165"/>
                <c:pt idx="44">
                  <c:v>39</c:v>
                </c:pt>
                <c:pt idx="45">
                  <c:v>36.889952153110052</c:v>
                </c:pt>
                <c:pt idx="46">
                  <c:v>34.954128440366972</c:v>
                </c:pt>
                <c:pt idx="47">
                  <c:v>33.171806167400881</c:v>
                </c:pt>
                <c:pt idx="48">
                  <c:v>31.525423728813564</c:v>
                </c:pt>
                <c:pt idx="49">
                  <c:v>30</c:v>
                </c:pt>
                <c:pt idx="50">
                  <c:v>28.582677165354333</c:v>
                </c:pt>
                <c:pt idx="51">
                  <c:v>27.262357414448672</c:v>
                </c:pt>
                <c:pt idx="52">
                  <c:v>26.029411764705884</c:v>
                </c:pt>
                <c:pt idx="53">
                  <c:v>24.87544483985765</c:v>
                </c:pt>
                <c:pt idx="54">
                  <c:v>23.793103448275865</c:v>
                </c:pt>
                <c:pt idx="55">
                  <c:v>22.775919732441466</c:v>
                </c:pt>
                <c:pt idx="56">
                  <c:v>21.818181818181817</c:v>
                </c:pt>
                <c:pt idx="57">
                  <c:v>20.914826498422713</c:v>
                </c:pt>
                <c:pt idx="58">
                  <c:v>20.061349693251536</c:v>
                </c:pt>
                <c:pt idx="59">
                  <c:v>19.253731343283587</c:v>
                </c:pt>
                <c:pt idx="60">
                  <c:v>18.488372093023255</c:v>
                </c:pt>
                <c:pt idx="61">
                  <c:v>17.762039660056654</c:v>
                </c:pt>
                <c:pt idx="62">
                  <c:v>17.071823204419889</c:v>
                </c:pt>
                <c:pt idx="63">
                  <c:v>16.415094339622641</c:v>
                </c:pt>
                <c:pt idx="64">
                  <c:v>15.789473684210527</c:v>
                </c:pt>
                <c:pt idx="65">
                  <c:v>15.192802056555273</c:v>
                </c:pt>
                <c:pt idx="66">
                  <c:v>14.623115577889447</c:v>
                </c:pt>
                <c:pt idx="67">
                  <c:v>14.078624078624077</c:v>
                </c:pt>
                <c:pt idx="68">
                  <c:v>13.557692307692307</c:v>
                </c:pt>
                <c:pt idx="69">
                  <c:v>13.058823529411764</c:v>
                </c:pt>
                <c:pt idx="70">
                  <c:v>12.580645161290324</c:v>
                </c:pt>
                <c:pt idx="71">
                  <c:v>12.12189616252822</c:v>
                </c:pt>
                <c:pt idx="72">
                  <c:v>11.681415929203542</c:v>
                </c:pt>
                <c:pt idx="73">
                  <c:v>11.258134490238614</c:v>
                </c:pt>
                <c:pt idx="74">
                  <c:v>10.851063829787236</c:v>
                </c:pt>
                <c:pt idx="75">
                  <c:v>10.45929018789144</c:v>
                </c:pt>
                <c:pt idx="76">
                  <c:v>10.081967213114755</c:v>
                </c:pt>
                <c:pt idx="77">
                  <c:v>9.7183098591549317</c:v>
                </c:pt>
                <c:pt idx="78">
                  <c:v>9.3675889328063207</c:v>
                </c:pt>
                <c:pt idx="79">
                  <c:v>9.0291262135922317</c:v>
                </c:pt>
                <c:pt idx="80">
                  <c:v>8.7022900763358777</c:v>
                </c:pt>
                <c:pt idx="81">
                  <c:v>8.3864915572232626</c:v>
                </c:pt>
                <c:pt idx="82">
                  <c:v>8.0811808118081174</c:v>
                </c:pt>
                <c:pt idx="83">
                  <c:v>7.7858439201451901</c:v>
                </c:pt>
                <c:pt idx="84">
                  <c:v>7.5</c:v>
                </c:pt>
                <c:pt idx="85">
                  <c:v>7.2231985940246055</c:v>
                </c:pt>
                <c:pt idx="86">
                  <c:v>6.9550173010380654</c:v>
                </c:pt>
                <c:pt idx="87">
                  <c:v>6.6950596252129486</c:v>
                </c:pt>
                <c:pt idx="88">
                  <c:v>6.4429530201342295</c:v>
                </c:pt>
                <c:pt idx="89">
                  <c:v>6.1983471074380176</c:v>
                </c:pt>
                <c:pt idx="90">
                  <c:v>5.9609120521172638</c:v>
                </c:pt>
                <c:pt idx="91">
                  <c:v>5.7303370786516865</c:v>
                </c:pt>
                <c:pt idx="92">
                  <c:v>5.5063291139240498</c:v>
                </c:pt>
                <c:pt idx="93">
                  <c:v>5.2886115444617783</c:v>
                </c:pt>
                <c:pt idx="94">
                  <c:v>5.0769230769230766</c:v>
                </c:pt>
                <c:pt idx="95">
                  <c:v>4.8710166919575109</c:v>
                </c:pt>
                <c:pt idx="96">
                  <c:v>4.6706586826347305</c:v>
                </c:pt>
                <c:pt idx="97">
                  <c:v>4.4756277695716413</c:v>
                </c:pt>
                <c:pt idx="98">
                  <c:v>4.2857142857142865</c:v>
                </c:pt>
                <c:pt idx="99">
                  <c:v>4.100719424460431</c:v>
                </c:pt>
                <c:pt idx="100">
                  <c:v>3.920454545454545</c:v>
                </c:pt>
                <c:pt idx="101">
                  <c:v>3.7447405329593266</c:v>
                </c:pt>
                <c:pt idx="102">
                  <c:v>3.5734072022160674</c:v>
                </c:pt>
                <c:pt idx="103">
                  <c:v>3.4062927496580038</c:v>
                </c:pt>
                <c:pt idx="104">
                  <c:v>3.2432432432432439</c:v>
                </c:pt>
                <c:pt idx="105">
                  <c:v>3.0841121495327091</c:v>
                </c:pt>
                <c:pt idx="106">
                  <c:v>2.9287598944591036</c:v>
                </c:pt>
                <c:pt idx="107">
                  <c:v>2.7770534550195567</c:v>
                </c:pt>
                <c:pt idx="108">
                  <c:v>2.6288659793814428</c:v>
                </c:pt>
                <c:pt idx="109">
                  <c:v>2.4840764331210199</c:v>
                </c:pt>
                <c:pt idx="110">
                  <c:v>2.3425692695214106</c:v>
                </c:pt>
                <c:pt idx="111">
                  <c:v>2.204234122042342</c:v>
                </c:pt>
                <c:pt idx="112">
                  <c:v>2.0689655172413772</c:v>
                </c:pt>
                <c:pt idx="113">
                  <c:v>1.9366626065773431</c:v>
                </c:pt>
                <c:pt idx="114">
                  <c:v>1.80722891566265</c:v>
                </c:pt>
                <c:pt idx="115">
                  <c:v>1.6805721096543493</c:v>
                </c:pt>
                <c:pt idx="116">
                  <c:v>1.5566037735849054</c:v>
                </c:pt>
                <c:pt idx="117">
                  <c:v>1.4352392065344226</c:v>
                </c:pt>
                <c:pt idx="118">
                  <c:v>1.3163972286374133</c:v>
                </c:pt>
                <c:pt idx="119">
                  <c:v>1.1999999999999993</c:v>
                </c:pt>
                <c:pt idx="120">
                  <c:v>1.0859728506787327</c:v>
                </c:pt>
                <c:pt idx="121">
                  <c:v>0.97424412094065005</c:v>
                </c:pt>
                <c:pt idx="122">
                  <c:v>0.86474501108647495</c:v>
                </c:pt>
                <c:pt idx="123">
                  <c:v>0.75740944017563194</c:v>
                </c:pt>
                <c:pt idx="124">
                  <c:v>0.65217391304347849</c:v>
                </c:pt>
                <c:pt idx="125">
                  <c:v>0.5489773950484409</c:v>
                </c:pt>
                <c:pt idx="126">
                  <c:v>0.44776119402985159</c:v>
                </c:pt>
                <c:pt idx="127">
                  <c:v>0.34846884899683417</c:v>
                </c:pt>
                <c:pt idx="128">
                  <c:v>0.25104602510460339</c:v>
                </c:pt>
                <c:pt idx="129">
                  <c:v>0.15544041450777435</c:v>
                </c:pt>
                <c:pt idx="130">
                  <c:v>6.1601642710474636E-2</c:v>
                </c:pt>
                <c:pt idx="131">
                  <c:v>-3.0518819938961883E-2</c:v>
                </c:pt>
                <c:pt idx="132">
                  <c:v>-0.12096774193548399</c:v>
                </c:pt>
                <c:pt idx="133">
                  <c:v>-0.20979020979021001</c:v>
                </c:pt>
                <c:pt idx="134">
                  <c:v>-0.29702970297029729</c:v>
                </c:pt>
                <c:pt idx="135">
                  <c:v>-0.38272816486751715</c:v>
                </c:pt>
                <c:pt idx="136">
                  <c:v>-0.46692607003891062</c:v>
                </c:pt>
                <c:pt idx="137">
                  <c:v>-0.54966248794599792</c:v>
                </c:pt>
                <c:pt idx="138">
                  <c:v>-0.63097514340344141</c:v>
                </c:pt>
                <c:pt idx="139">
                  <c:v>-0.71090047393364841</c:v>
                </c:pt>
                <c:pt idx="140">
                  <c:v>-0.78947368421052744</c:v>
                </c:pt>
                <c:pt idx="141">
                  <c:v>-0.86672879776328138</c:v>
                </c:pt>
                <c:pt idx="142">
                  <c:v>-0.9426987060998151</c:v>
                </c:pt>
                <c:pt idx="143">
                  <c:v>-1.0174152153987173</c:v>
                </c:pt>
                <c:pt idx="144">
                  <c:v>-1.0909090909090917</c:v>
                </c:pt>
                <c:pt idx="145">
                  <c:v>-1.1632100991884577</c:v>
                </c:pt>
                <c:pt idx="146">
                  <c:v>-1.2343470483005365</c:v>
                </c:pt>
                <c:pt idx="147">
                  <c:v>-1.304347826086957</c:v>
                </c:pt>
                <c:pt idx="148">
                  <c:v>-1.373239436619718</c:v>
                </c:pt>
                <c:pt idx="149">
                  <c:v>-1.4410480349344965</c:v>
                </c:pt>
                <c:pt idx="150">
                  <c:v>-1.507798960138647</c:v>
                </c:pt>
                <c:pt idx="151">
                  <c:v>-1.5735167669819425</c:v>
                </c:pt>
                <c:pt idx="152">
                  <c:v>-1.6382252559726957</c:v>
                </c:pt>
                <c:pt idx="153">
                  <c:v>-1.70194750211685</c:v>
                </c:pt>
                <c:pt idx="154">
                  <c:v>-1.764705882352942</c:v>
                </c:pt>
                <c:pt idx="155">
                  <c:v>-1.8265221017514595</c:v>
                </c:pt>
                <c:pt idx="156">
                  <c:v>-1.887417218543046</c:v>
                </c:pt>
                <c:pt idx="157">
                  <c:v>-1.9474116680361551</c:v>
                </c:pt>
                <c:pt idx="158">
                  <c:v>-2.0065252854812394</c:v>
                </c:pt>
                <c:pt idx="159">
                  <c:v>-2.0647773279352224</c:v>
                </c:pt>
                <c:pt idx="160">
                  <c:v>-2.122186495176849</c:v>
                </c:pt>
                <c:pt idx="161">
                  <c:v>-2.1787709497206702</c:v>
                </c:pt>
                <c:pt idx="162">
                  <c:v>-2.234548335974643</c:v>
                </c:pt>
                <c:pt idx="163">
                  <c:v>-2.2895357985837919</c:v>
                </c:pt>
                <c:pt idx="164">
                  <c:v>-2.3437499999999991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19776"/>
        <c:axId val="208625664"/>
      </c:scatterChart>
      <c:scatterChart>
        <c:scatterStyle val="smoothMarker"/>
        <c:varyColors val="0"/>
        <c:ser>
          <c:idx val="2"/>
          <c:order val="2"/>
          <c:tx>
            <c:v>Число болеющих, чел.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Статистика!$B$5:$B$98</c:f>
              <c:numCache>
                <c:formatCode>m/d/yyyy</c:formatCode>
                <c:ptCount val="94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</c:numCache>
            </c:numRef>
          </c:xVal>
          <c:yVal>
            <c:numRef>
              <c:f>Статистика!$F$5:$F$98</c:f>
              <c:numCache>
                <c:formatCode>#,##0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11</c:v>
                </c:pt>
                <c:pt idx="45">
                  <c:v>11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  <c:pt idx="49">
                  <c:v>17</c:v>
                </c:pt>
                <c:pt idx="50">
                  <c:v>25</c:v>
                </c:pt>
                <c:pt idx="51">
                  <c:v>42</c:v>
                </c:pt>
                <c:pt idx="52">
                  <c:v>51</c:v>
                </c:pt>
                <c:pt idx="53">
                  <c:v>55</c:v>
                </c:pt>
                <c:pt idx="54">
                  <c:v>82</c:v>
                </c:pt>
                <c:pt idx="55">
                  <c:v>106</c:v>
                </c:pt>
                <c:pt idx="56">
                  <c:v>139</c:v>
                </c:pt>
                <c:pt idx="57">
                  <c:v>189</c:v>
                </c:pt>
                <c:pt idx="58">
                  <c:v>243</c:v>
                </c:pt>
                <c:pt idx="59">
                  <c:v>293</c:v>
                </c:pt>
                <c:pt idx="60">
                  <c:v>350</c:v>
                </c:pt>
                <c:pt idx="61">
                  <c:v>421</c:v>
                </c:pt>
                <c:pt idx="62">
                  <c:v>472</c:v>
                </c:pt>
                <c:pt idx="63">
                  <c:v>626</c:v>
                </c:pt>
                <c:pt idx="64">
                  <c:v>799</c:v>
                </c:pt>
                <c:pt idx="65">
                  <c:v>987</c:v>
                </c:pt>
                <c:pt idx="66">
                  <c:v>1211</c:v>
                </c:pt>
                <c:pt idx="67">
                  <c:v>1462</c:v>
                </c:pt>
                <c:pt idx="68">
                  <c:v>1761</c:v>
                </c:pt>
                <c:pt idx="69">
                  <c:v>2199</c:v>
                </c:pt>
                <c:pt idx="70">
                  <c:v>2563</c:v>
                </c:pt>
                <c:pt idx="71">
                  <c:v>3283</c:v>
                </c:pt>
                <c:pt idx="72">
                  <c:v>3834</c:v>
                </c:pt>
                <c:pt idx="73">
                  <c:v>4355</c:v>
                </c:pt>
                <c:pt idx="74">
                  <c:v>4989</c:v>
                </c:pt>
                <c:pt idx="75">
                  <c:v>5890</c:v>
                </c:pt>
                <c:pt idx="76">
                  <c:v>6945</c:v>
                </c:pt>
                <c:pt idx="77">
                  <c:v>8029</c:v>
                </c:pt>
                <c:pt idx="78">
                  <c:v>9357</c:v>
                </c:pt>
                <c:pt idx="79">
                  <c:v>11028</c:v>
                </c:pt>
                <c:pt idx="80">
                  <c:v>12433</c:v>
                </c:pt>
                <c:pt idx="81">
                  <c:v>14349</c:v>
                </c:pt>
                <c:pt idx="82">
                  <c:v>16710</c:v>
                </c:pt>
                <c:pt idx="83">
                  <c:v>19238</c:v>
                </c:pt>
                <c:pt idx="84">
                  <c:v>22306</c:v>
                </c:pt>
                <c:pt idx="85">
                  <c:v>25402</c:v>
                </c:pt>
                <c:pt idx="86">
                  <c:v>29145</c:v>
                </c:pt>
                <c:pt idx="87">
                  <c:v>33423</c:v>
                </c:pt>
                <c:pt idx="88">
                  <c:v>39201</c:v>
                </c:pt>
                <c:pt idx="89">
                  <c:v>43270</c:v>
                </c:pt>
                <c:pt idx="90">
                  <c:v>48434</c:v>
                </c:pt>
                <c:pt idx="91">
                  <c:v>53066</c:v>
                </c:pt>
                <c:pt idx="92">
                  <c:v>57327</c:v>
                </c:pt>
                <c:pt idx="93">
                  <c:v>62439</c:v>
                </c:pt>
              </c:numCache>
            </c:numRef>
          </c:yVal>
          <c:smooth val="1"/>
        </c:ser>
        <c:ser>
          <c:idx val="4"/>
          <c:order val="3"/>
          <c:tx>
            <c:v>Прогноз болеющих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Статистика!$B$98:$B$180</c:f>
              <c:numCache>
                <c:formatCode>m/d/yyyy</c:formatCode>
                <c:ptCount val="83"/>
                <c:pt idx="0">
                  <c:v>43945</c:v>
                </c:pt>
                <c:pt idx="1">
                  <c:v>43946</c:v>
                </c:pt>
                <c:pt idx="2">
                  <c:v>43947</c:v>
                </c:pt>
                <c:pt idx="3">
                  <c:v>43948</c:v>
                </c:pt>
                <c:pt idx="4">
                  <c:v>43949</c:v>
                </c:pt>
                <c:pt idx="5">
                  <c:v>43950</c:v>
                </c:pt>
                <c:pt idx="6">
                  <c:v>43951</c:v>
                </c:pt>
                <c:pt idx="7">
                  <c:v>43952</c:v>
                </c:pt>
                <c:pt idx="8">
                  <c:v>43953</c:v>
                </c:pt>
                <c:pt idx="9">
                  <c:v>43954</c:v>
                </c:pt>
                <c:pt idx="10">
                  <c:v>43955</c:v>
                </c:pt>
                <c:pt idx="11">
                  <c:v>43956</c:v>
                </c:pt>
                <c:pt idx="12">
                  <c:v>43957</c:v>
                </c:pt>
                <c:pt idx="13">
                  <c:v>43958</c:v>
                </c:pt>
                <c:pt idx="14">
                  <c:v>43959</c:v>
                </c:pt>
                <c:pt idx="15">
                  <c:v>43960</c:v>
                </c:pt>
                <c:pt idx="16">
                  <c:v>43961</c:v>
                </c:pt>
                <c:pt idx="17">
                  <c:v>43962</c:v>
                </c:pt>
                <c:pt idx="18">
                  <c:v>43963</c:v>
                </c:pt>
                <c:pt idx="19">
                  <c:v>43964</c:v>
                </c:pt>
                <c:pt idx="20">
                  <c:v>43965</c:v>
                </c:pt>
                <c:pt idx="21">
                  <c:v>43966</c:v>
                </c:pt>
                <c:pt idx="22">
                  <c:v>43967</c:v>
                </c:pt>
                <c:pt idx="23">
                  <c:v>43968</c:v>
                </c:pt>
                <c:pt idx="24">
                  <c:v>43969</c:v>
                </c:pt>
                <c:pt idx="25">
                  <c:v>43970</c:v>
                </c:pt>
                <c:pt idx="26">
                  <c:v>43971</c:v>
                </c:pt>
                <c:pt idx="27">
                  <c:v>43972</c:v>
                </c:pt>
                <c:pt idx="28">
                  <c:v>43973</c:v>
                </c:pt>
                <c:pt idx="29">
                  <c:v>43974</c:v>
                </c:pt>
                <c:pt idx="30">
                  <c:v>43975</c:v>
                </c:pt>
                <c:pt idx="31">
                  <c:v>43976</c:v>
                </c:pt>
                <c:pt idx="32">
                  <c:v>43977</c:v>
                </c:pt>
                <c:pt idx="33">
                  <c:v>43978</c:v>
                </c:pt>
                <c:pt idx="34">
                  <c:v>43979</c:v>
                </c:pt>
                <c:pt idx="35">
                  <c:v>43980</c:v>
                </c:pt>
                <c:pt idx="36">
                  <c:v>43981</c:v>
                </c:pt>
                <c:pt idx="37">
                  <c:v>43982</c:v>
                </c:pt>
                <c:pt idx="38">
                  <c:v>43983</c:v>
                </c:pt>
                <c:pt idx="39">
                  <c:v>43984</c:v>
                </c:pt>
                <c:pt idx="40">
                  <c:v>43985</c:v>
                </c:pt>
                <c:pt idx="41">
                  <c:v>43986</c:v>
                </c:pt>
                <c:pt idx="42">
                  <c:v>43987</c:v>
                </c:pt>
                <c:pt idx="43">
                  <c:v>43988</c:v>
                </c:pt>
                <c:pt idx="44">
                  <c:v>43989</c:v>
                </c:pt>
                <c:pt idx="45">
                  <c:v>43990</c:v>
                </c:pt>
                <c:pt idx="46">
                  <c:v>43991</c:v>
                </c:pt>
                <c:pt idx="47">
                  <c:v>43992</c:v>
                </c:pt>
                <c:pt idx="48">
                  <c:v>43993</c:v>
                </c:pt>
                <c:pt idx="49">
                  <c:v>43994</c:v>
                </c:pt>
                <c:pt idx="50">
                  <c:v>43995</c:v>
                </c:pt>
                <c:pt idx="51">
                  <c:v>43996</c:v>
                </c:pt>
                <c:pt idx="52">
                  <c:v>43997</c:v>
                </c:pt>
                <c:pt idx="53">
                  <c:v>43998</c:v>
                </c:pt>
                <c:pt idx="54">
                  <c:v>43999</c:v>
                </c:pt>
                <c:pt idx="55">
                  <c:v>44000</c:v>
                </c:pt>
                <c:pt idx="56">
                  <c:v>44001</c:v>
                </c:pt>
                <c:pt idx="57">
                  <c:v>44002</c:v>
                </c:pt>
                <c:pt idx="58">
                  <c:v>44003</c:v>
                </c:pt>
                <c:pt idx="59">
                  <c:v>44004</c:v>
                </c:pt>
                <c:pt idx="60">
                  <c:v>44005</c:v>
                </c:pt>
                <c:pt idx="61">
                  <c:v>44006</c:v>
                </c:pt>
                <c:pt idx="62">
                  <c:v>44007</c:v>
                </c:pt>
                <c:pt idx="63">
                  <c:v>44008</c:v>
                </c:pt>
                <c:pt idx="64">
                  <c:v>44009</c:v>
                </c:pt>
                <c:pt idx="65">
                  <c:v>44010</c:v>
                </c:pt>
                <c:pt idx="66">
                  <c:v>44011</c:v>
                </c:pt>
                <c:pt idx="67">
                  <c:v>44012</c:v>
                </c:pt>
                <c:pt idx="68">
                  <c:v>44013</c:v>
                </c:pt>
                <c:pt idx="69">
                  <c:v>44014</c:v>
                </c:pt>
                <c:pt idx="70">
                  <c:v>44015</c:v>
                </c:pt>
                <c:pt idx="71">
                  <c:v>44016</c:v>
                </c:pt>
                <c:pt idx="72">
                  <c:v>44017</c:v>
                </c:pt>
                <c:pt idx="73">
                  <c:v>44018</c:v>
                </c:pt>
                <c:pt idx="74">
                  <c:v>44019</c:v>
                </c:pt>
                <c:pt idx="75">
                  <c:v>44020</c:v>
                </c:pt>
                <c:pt idx="76">
                  <c:v>44021</c:v>
                </c:pt>
                <c:pt idx="77">
                  <c:v>44022</c:v>
                </c:pt>
                <c:pt idx="78">
                  <c:v>44023</c:v>
                </c:pt>
                <c:pt idx="79">
                  <c:v>44024</c:v>
                </c:pt>
                <c:pt idx="80">
                  <c:v>44025</c:v>
                </c:pt>
                <c:pt idx="81">
                  <c:v>44026</c:v>
                </c:pt>
                <c:pt idx="82">
                  <c:v>44027</c:v>
                </c:pt>
              </c:numCache>
            </c:numRef>
          </c:xVal>
          <c:yVal>
            <c:numRef>
              <c:f>Статистика!$F$98:$F$180</c:f>
              <c:numCache>
                <c:formatCode>#,##0</c:formatCode>
                <c:ptCount val="83"/>
                <c:pt idx="0">
                  <c:v>62439</c:v>
                </c:pt>
                <c:pt idx="1">
                  <c:v>67300.403085299462</c:v>
                </c:pt>
                <c:pt idx="2">
                  <c:v>72347.933316696915</c:v>
                </c:pt>
                <c:pt idx="3">
                  <c:v>77573.768218834433</c:v>
                </c:pt>
                <c:pt idx="4">
                  <c:v>82969.037219521546</c:v>
                </c:pt>
                <c:pt idx="5">
                  <c:v>88523.86373183364</c:v>
                </c:pt>
                <c:pt idx="6">
                  <c:v>94227.414683683324</c:v>
                </c:pt>
                <c:pt idx="7">
                  <c:v>100067.95691614304</c:v>
                </c:pt>
                <c:pt idx="8">
                  <c:v>106032.91982026493</c:v>
                </c:pt>
                <c:pt idx="9">
                  <c:v>112108.96354030259</c:v>
                </c:pt>
                <c:pt idx="10">
                  <c:v>118282.05203904078</c:v>
                </c:pt>
                <c:pt idx="11">
                  <c:v>124537.53029820377</c:v>
                </c:pt>
                <c:pt idx="12">
                  <c:v>130860.20491334335</c:v>
                </c:pt>
                <c:pt idx="13">
                  <c:v>137234.4273378021</c:v>
                </c:pt>
                <c:pt idx="14">
                  <c:v>143644.17903381921</c:v>
                </c:pt>
                <c:pt idx="15">
                  <c:v>150073.15780003005</c:v>
                </c:pt>
                <c:pt idx="16">
                  <c:v>156504.86456288851</c:v>
                </c:pt>
                <c:pt idx="17">
                  <c:v>162922.68994424437</c:v>
                </c:pt>
                <c:pt idx="18">
                  <c:v>169309.99994774032</c:v>
                </c:pt>
                <c:pt idx="19">
                  <c:v>175650.22014213676</c:v>
                </c:pt>
                <c:pt idx="20">
                  <c:v>181926.91775940426</c:v>
                </c:pt>
                <c:pt idx="21">
                  <c:v>188123.88116871912</c:v>
                </c:pt>
                <c:pt idx="22">
                  <c:v>194225.19623365055</c:v>
                </c:pt>
                <c:pt idx="23">
                  <c:v>200215.31910814633</c:v>
                </c:pt>
                <c:pt idx="24">
                  <c:v>206079.14507674903</c:v>
                </c:pt>
                <c:pt idx="25">
                  <c:v>211802.07309517765</c:v>
                </c:pt>
                <c:pt idx="26">
                  <c:v>217370.0657384014</c:v>
                </c:pt>
                <c:pt idx="27">
                  <c:v>222769.70431406872</c:v>
                </c:pt>
                <c:pt idx="28">
                  <c:v>227988.23894913378</c:v>
                </c:pt>
                <c:pt idx="29">
                  <c:v>233013.63350629399</c:v>
                </c:pt>
                <c:pt idx="30">
                  <c:v>237834.60523401041</c:v>
                </c:pt>
                <c:pt idx="31">
                  <c:v>242440.65909907833</c:v>
                </c:pt>
                <c:pt idx="32">
                  <c:v>246822.11679363999</c:v>
                </c:pt>
                <c:pt idx="33">
                  <c:v>250970.14044893239</c:v>
                </c:pt>
                <c:pt idx="34">
                  <c:v>254876.75112573185</c:v>
                </c:pt>
                <c:pt idx="35">
                  <c:v>258534.84218622954</c:v>
                </c:pt>
                <c:pt idx="36">
                  <c:v>261938.18768383114</c:v>
                </c:pt>
                <c:pt idx="37">
                  <c:v>265081.44593603711</c:v>
                </c:pt>
                <c:pt idx="38">
                  <c:v>267960.15847108909</c:v>
                </c:pt>
                <c:pt idx="39">
                  <c:v>270570.7445614569</c:v>
                </c:pt>
                <c:pt idx="40">
                  <c:v>272910.49157651159</c:v>
                </c:pt>
                <c:pt idx="41">
                  <c:v>274977.5414029418</c:v>
                </c:pt>
                <c:pt idx="42">
                  <c:v>276770.87319470017</c:v>
                </c:pt>
                <c:pt idx="43">
                  <c:v>278290.28272461722</c:v>
                </c:pt>
                <c:pt idx="44">
                  <c:v>279536.35861741402</c:v>
                </c:pt>
                <c:pt idx="45">
                  <c:v>280510.45574881579</c:v>
                </c:pt>
                <c:pt idx="46">
                  <c:v>281214.66609797598</c:v>
                </c:pt>
                <c:pt idx="47">
                  <c:v>281651.78734061535</c:v>
                </c:pt>
                <c:pt idx="48">
                  <c:v>281825.28946834058</c:v>
                </c:pt>
                <c:pt idx="49">
                  <c:v>281739.27971570531</c:v>
                </c:pt>
                <c:pt idx="50">
                  <c:v>281398.46607088792</c:v>
                </c:pt>
                <c:pt idx="51">
                  <c:v>280808.11963857134</c:v>
                </c:pt>
                <c:pt idx="52">
                  <c:v>279974.03611489246</c:v>
                </c:pt>
                <c:pt idx="53">
                  <c:v>278902.4966243644</c:v>
                </c:pt>
                <c:pt idx="54">
                  <c:v>277600.22815763584</c:v>
                </c:pt>
                <c:pt idx="55">
                  <c:v>276074.3638370008</c:v>
                </c:pt>
                <c:pt idx="56">
                  <c:v>274332.4032238801</c:v>
                </c:pt>
                <c:pt idx="57">
                  <c:v>272382.17286920798</c:v>
                </c:pt>
                <c:pt idx="58">
                  <c:v>270231.78729392478</c:v>
                </c:pt>
                <c:pt idx="59">
                  <c:v>267889.61057273787</c:v>
                </c:pt>
                <c:pt idx="60">
                  <c:v>265364.21868009283</c:v>
                </c:pt>
                <c:pt idx="61">
                  <c:v>262664.36274301761</c:v>
                </c:pt>
                <c:pt idx="62">
                  <c:v>259798.93333127559</c:v>
                </c:pt>
                <c:pt idx="63">
                  <c:v>256776.92590118229</c:v>
                </c:pt>
                <c:pt idx="64">
                  <c:v>253607.40749560419</c:v>
                </c:pt>
                <c:pt idx="65">
                  <c:v>250299.48478913977</c:v>
                </c:pt>
                <c:pt idx="66">
                  <c:v>246862.27355435933</c:v>
                </c:pt>
                <c:pt idx="67">
                  <c:v>243304.86961230959</c:v>
                </c:pt>
                <c:pt idx="68">
                  <c:v>239636.3213183285</c:v>
                </c:pt>
                <c:pt idx="69">
                  <c:v>235865.60362260588</c:v>
                </c:pt>
                <c:pt idx="70">
                  <c:v>232001.59373390791</c:v>
                </c:pt>
                <c:pt idx="71">
                  <c:v>228053.04840448237</c:v>
                </c:pt>
                <c:pt idx="72">
                  <c:v>224028.58284440328</c:v>
                </c:pt>
                <c:pt idx="73">
                  <c:v>219936.65126450968</c:v>
                </c:pt>
                <c:pt idx="74">
                  <c:v>215785.52903865636</c:v>
                </c:pt>
                <c:pt idx="75">
                  <c:v>211583.296468224</c:v>
                </c:pt>
                <c:pt idx="76">
                  <c:v>207337.82412473432</c:v>
                </c:pt>
                <c:pt idx="77">
                  <c:v>203056.75973997262</c:v>
                </c:pt>
                <c:pt idx="78">
                  <c:v>198747.51660722721</c:v>
                </c:pt>
                <c:pt idx="79">
                  <c:v>194417.26345209766</c:v>
                </c:pt>
                <c:pt idx="80">
                  <c:v>190072.91572678139</c:v>
                </c:pt>
                <c:pt idx="81">
                  <c:v>185721.12827780473</c:v>
                </c:pt>
                <c:pt idx="82">
                  <c:v>181368.28933379368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28736"/>
        <c:axId val="208627200"/>
      </c:scatterChart>
      <c:valAx>
        <c:axId val="2086197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08625664"/>
        <c:crosses val="autoZero"/>
        <c:crossBetween val="midCat"/>
      </c:valAx>
      <c:valAx>
        <c:axId val="20862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619776"/>
        <c:crosses val="autoZero"/>
        <c:crossBetween val="midCat"/>
      </c:valAx>
      <c:valAx>
        <c:axId val="208627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08628736"/>
        <c:crosses val="max"/>
        <c:crossBetween val="midCat"/>
      </c:valAx>
      <c:valAx>
        <c:axId val="208628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86272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Ципф!$B$6:$B$96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Ципф!$C$6:$C$96</c:f>
              <c:numCache>
                <c:formatCode>0.0</c:formatCode>
                <c:ptCount val="91"/>
                <c:pt idx="0">
                  <c:v>39</c:v>
                </c:pt>
                <c:pt idx="1">
                  <c:v>36.889952153110052</c:v>
                </c:pt>
                <c:pt idx="2">
                  <c:v>34.954128440366972</c:v>
                </c:pt>
                <c:pt idx="3">
                  <c:v>33.171806167400881</c:v>
                </c:pt>
                <c:pt idx="4">
                  <c:v>31.525423728813564</c:v>
                </c:pt>
                <c:pt idx="5">
                  <c:v>30</c:v>
                </c:pt>
                <c:pt idx="6">
                  <c:v>28.582677165354333</c:v>
                </c:pt>
                <c:pt idx="7">
                  <c:v>27.262357414448672</c:v>
                </c:pt>
                <c:pt idx="8">
                  <c:v>26.029411764705884</c:v>
                </c:pt>
                <c:pt idx="9">
                  <c:v>24.87544483985765</c:v>
                </c:pt>
                <c:pt idx="10">
                  <c:v>23.793103448275865</c:v>
                </c:pt>
                <c:pt idx="11">
                  <c:v>22.775919732441466</c:v>
                </c:pt>
                <c:pt idx="12">
                  <c:v>21.818181818181817</c:v>
                </c:pt>
                <c:pt idx="13">
                  <c:v>20.914826498422713</c:v>
                </c:pt>
                <c:pt idx="14">
                  <c:v>20.061349693251536</c:v>
                </c:pt>
                <c:pt idx="15">
                  <c:v>19.253731343283587</c:v>
                </c:pt>
                <c:pt idx="16">
                  <c:v>18.488372093023255</c:v>
                </c:pt>
                <c:pt idx="17">
                  <c:v>17.762039660056654</c:v>
                </c:pt>
                <c:pt idx="18">
                  <c:v>17.071823204419889</c:v>
                </c:pt>
                <c:pt idx="19">
                  <c:v>16.415094339622641</c:v>
                </c:pt>
                <c:pt idx="20">
                  <c:v>15.789473684210527</c:v>
                </c:pt>
                <c:pt idx="21">
                  <c:v>15.192802056555273</c:v>
                </c:pt>
                <c:pt idx="22">
                  <c:v>14.623115577889447</c:v>
                </c:pt>
                <c:pt idx="23">
                  <c:v>14.078624078624077</c:v>
                </c:pt>
                <c:pt idx="24">
                  <c:v>13.557692307692307</c:v>
                </c:pt>
                <c:pt idx="25">
                  <c:v>13.058823529411764</c:v>
                </c:pt>
                <c:pt idx="26">
                  <c:v>12.580645161290324</c:v>
                </c:pt>
                <c:pt idx="27">
                  <c:v>12.12189616252822</c:v>
                </c:pt>
                <c:pt idx="28">
                  <c:v>11.681415929203542</c:v>
                </c:pt>
                <c:pt idx="29">
                  <c:v>11.258134490238614</c:v>
                </c:pt>
                <c:pt idx="30">
                  <c:v>10.851063829787236</c:v>
                </c:pt>
                <c:pt idx="31">
                  <c:v>10.45929018789144</c:v>
                </c:pt>
                <c:pt idx="32">
                  <c:v>10.081967213114755</c:v>
                </c:pt>
                <c:pt idx="33">
                  <c:v>9.7183098591549317</c:v>
                </c:pt>
                <c:pt idx="34">
                  <c:v>9.3675889328063207</c:v>
                </c:pt>
                <c:pt idx="35">
                  <c:v>9.0291262135922317</c:v>
                </c:pt>
                <c:pt idx="36">
                  <c:v>8.7022900763358777</c:v>
                </c:pt>
                <c:pt idx="37">
                  <c:v>8.3864915572232626</c:v>
                </c:pt>
                <c:pt idx="38">
                  <c:v>8.0811808118081174</c:v>
                </c:pt>
                <c:pt idx="39">
                  <c:v>7.7858439201451901</c:v>
                </c:pt>
                <c:pt idx="40">
                  <c:v>7.5</c:v>
                </c:pt>
                <c:pt idx="41">
                  <c:v>7.2231985940246055</c:v>
                </c:pt>
                <c:pt idx="42">
                  <c:v>6.9550173010380654</c:v>
                </c:pt>
                <c:pt idx="43">
                  <c:v>6.6950596252129486</c:v>
                </c:pt>
                <c:pt idx="44">
                  <c:v>6.4429530201342295</c:v>
                </c:pt>
                <c:pt idx="45">
                  <c:v>6.1983471074380176</c:v>
                </c:pt>
                <c:pt idx="46">
                  <c:v>5.9609120521172638</c:v>
                </c:pt>
                <c:pt idx="47">
                  <c:v>5.7303370786516865</c:v>
                </c:pt>
                <c:pt idx="48">
                  <c:v>5.5063291139240498</c:v>
                </c:pt>
                <c:pt idx="49">
                  <c:v>5.2886115444617783</c:v>
                </c:pt>
                <c:pt idx="50">
                  <c:v>5.0769230769230766</c:v>
                </c:pt>
                <c:pt idx="51">
                  <c:v>4.8710166919575109</c:v>
                </c:pt>
                <c:pt idx="52">
                  <c:v>4.6706586826347305</c:v>
                </c:pt>
                <c:pt idx="53">
                  <c:v>4.4756277695716413</c:v>
                </c:pt>
                <c:pt idx="54">
                  <c:v>4.2857142857142865</c:v>
                </c:pt>
                <c:pt idx="55">
                  <c:v>4.100719424460431</c:v>
                </c:pt>
                <c:pt idx="56">
                  <c:v>3.920454545454545</c:v>
                </c:pt>
                <c:pt idx="57">
                  <c:v>3.7447405329593266</c:v>
                </c:pt>
                <c:pt idx="58">
                  <c:v>3.5734072022160674</c:v>
                </c:pt>
                <c:pt idx="59">
                  <c:v>3.4062927496580038</c:v>
                </c:pt>
                <c:pt idx="60">
                  <c:v>3.2432432432432439</c:v>
                </c:pt>
                <c:pt idx="61">
                  <c:v>3.0841121495327091</c:v>
                </c:pt>
                <c:pt idx="62">
                  <c:v>2.9287598944591036</c:v>
                </c:pt>
                <c:pt idx="63">
                  <c:v>2.7770534550195567</c:v>
                </c:pt>
                <c:pt idx="64">
                  <c:v>2.6288659793814428</c:v>
                </c:pt>
                <c:pt idx="65">
                  <c:v>2.4840764331210199</c:v>
                </c:pt>
                <c:pt idx="66">
                  <c:v>2.3425692695214106</c:v>
                </c:pt>
                <c:pt idx="67">
                  <c:v>2.204234122042342</c:v>
                </c:pt>
                <c:pt idx="68">
                  <c:v>2.0689655172413772</c:v>
                </c:pt>
                <c:pt idx="69">
                  <c:v>1.9366626065773431</c:v>
                </c:pt>
                <c:pt idx="70">
                  <c:v>1.80722891566265</c:v>
                </c:pt>
                <c:pt idx="71">
                  <c:v>1.6805721096543493</c:v>
                </c:pt>
                <c:pt idx="72">
                  <c:v>1.5566037735849054</c:v>
                </c:pt>
                <c:pt idx="73">
                  <c:v>1.4352392065344226</c:v>
                </c:pt>
                <c:pt idx="74">
                  <c:v>1.3163972286374133</c:v>
                </c:pt>
                <c:pt idx="75">
                  <c:v>1.1999999999999993</c:v>
                </c:pt>
                <c:pt idx="76">
                  <c:v>1.0859728506787327</c:v>
                </c:pt>
                <c:pt idx="77">
                  <c:v>0.97424412094065005</c:v>
                </c:pt>
                <c:pt idx="78">
                  <c:v>0.86474501108647495</c:v>
                </c:pt>
                <c:pt idx="79">
                  <c:v>0.75740944017563194</c:v>
                </c:pt>
                <c:pt idx="80">
                  <c:v>0.65217391304347849</c:v>
                </c:pt>
                <c:pt idx="81">
                  <c:v>0.5489773950484409</c:v>
                </c:pt>
                <c:pt idx="82">
                  <c:v>0.44776119402985159</c:v>
                </c:pt>
                <c:pt idx="83">
                  <c:v>0.34846884899683417</c:v>
                </c:pt>
                <c:pt idx="84">
                  <c:v>0.25104602510460339</c:v>
                </c:pt>
                <c:pt idx="85">
                  <c:v>0.15544041450777435</c:v>
                </c:pt>
                <c:pt idx="86">
                  <c:v>6.1601642710474636E-2</c:v>
                </c:pt>
                <c:pt idx="87">
                  <c:v>-3.0518819938961883E-2</c:v>
                </c:pt>
                <c:pt idx="88">
                  <c:v>-0.12096774193548399</c:v>
                </c:pt>
                <c:pt idx="89">
                  <c:v>-0.20979020979021001</c:v>
                </c:pt>
                <c:pt idx="90">
                  <c:v>-0.29702970297029729</c:v>
                </c:pt>
              </c:numCache>
            </c:numRef>
          </c:yVal>
          <c:smooth val="1"/>
        </c:ser>
        <c:ser>
          <c:idx val="1"/>
          <c:order val="1"/>
          <c:spPr>
            <a:ln>
              <a:noFill/>
            </a:ln>
          </c:spPr>
          <c:xVal>
            <c:numRef>
              <c:f>Ципф!$B$6:$B$126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Ципф!$D$6:$D$76</c:f>
              <c:numCache>
                <c:formatCode>0.0</c:formatCode>
                <c:ptCount val="71"/>
                <c:pt idx="0">
                  <c:v>38.826248500516904</c:v>
                </c:pt>
                <c:pt idx="1">
                  <c:v>30.196849087046338</c:v>
                </c:pt>
                <c:pt idx="2">
                  <c:v>33.529729570778663</c:v>
                </c:pt>
                <c:pt idx="3">
                  <c:v>32.219568856085786</c:v>
                </c:pt>
                <c:pt idx="4">
                  <c:v>24.50962012087863</c:v>
                </c:pt>
                <c:pt idx="5">
                  <c:v>20.013716637182611</c:v>
                </c:pt>
                <c:pt idx="6">
                  <c:v>19.869098113708429</c:v>
                </c:pt>
                <c:pt idx="7">
                  <c:v>16.128008188008991</c:v>
                </c:pt>
                <c:pt idx="8">
                  <c:v>21.939979784456789</c:v>
                </c:pt>
                <c:pt idx="9">
                  <c:v>30.107517468034551</c:v>
                </c:pt>
                <c:pt idx="10">
                  <c:v>25.565812078524374</c:v>
                </c:pt>
                <c:pt idx="11">
                  <c:v>23.111516751870866</c:v>
                </c:pt>
                <c:pt idx="12">
                  <c:v>21.706874593022164</c:v>
                </c:pt>
                <c:pt idx="13">
                  <c:v>20.588975754390514</c:v>
                </c:pt>
                <c:pt idx="14">
                  <c:v>22.641916454704123</c:v>
                </c:pt>
                <c:pt idx="15">
                  <c:v>20.640915740984809</c:v>
                </c:pt>
                <c:pt idx="16">
                  <c:v>22.186388011057613</c:v>
                </c:pt>
                <c:pt idx="17">
                  <c:v>22.307123193725253</c:v>
                </c:pt>
                <c:pt idx="18">
                  <c:v>15.175110689979277</c:v>
                </c:pt>
                <c:pt idx="19">
                  <c:v>14.072431208488489</c:v>
                </c:pt>
                <c:pt idx="20">
                  <c:v>16.295676063011587</c:v>
                </c:pt>
                <c:pt idx="21">
                  <c:v>17.985699878531115</c:v>
                </c:pt>
                <c:pt idx="22">
                  <c:v>16.754353012504076</c:v>
                </c:pt>
                <c:pt idx="23">
                  <c:v>16.073262036643101</c:v>
                </c:pt>
                <c:pt idx="24">
                  <c:v>17.197311676685324</c:v>
                </c:pt>
                <c:pt idx="25">
                  <c:v>15.270891526258801</c:v>
                </c:pt>
                <c:pt idx="26">
                  <c:v>14.067635473254182</c:v>
                </c:pt>
                <c:pt idx="27">
                  <c:v>15.931180477614237</c:v>
                </c:pt>
                <c:pt idx="28">
                  <c:v>15.789490356761405</c:v>
                </c:pt>
                <c:pt idx="29">
                  <c:v>15.537409000357361</c:v>
                </c:pt>
                <c:pt idx="30">
                  <c:v>14.908986888316722</c:v>
                </c:pt>
                <c:pt idx="31">
                  <c:v>14.306566797916354</c:v>
                </c:pt>
                <c:pt idx="32">
                  <c:v>14.706692846703785</c:v>
                </c:pt>
                <c:pt idx="33">
                  <c:v>15.975577317922518</c:v>
                </c:pt>
                <c:pt idx="34">
                  <c:v>13.781258517452667</c:v>
                </c:pt>
                <c:pt idx="35">
                  <c:v>11.154383893522169</c:v>
                </c:pt>
                <c:pt idx="36">
                  <c:v>10.742603350757317</c:v>
                </c:pt>
                <c:pt idx="37">
                  <c:v>8.7938732975200615</c:v>
                </c:pt>
                <c:pt idx="38">
                  <c:v>8.4725358503568771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21024"/>
        <c:axId val="208722560"/>
      </c:scatterChart>
      <c:valAx>
        <c:axId val="2087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722560"/>
        <c:crosses val="autoZero"/>
        <c:crossBetween val="midCat"/>
      </c:valAx>
      <c:valAx>
        <c:axId val="2087225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8721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9524</xdr:rowOff>
    </xdr:from>
    <xdr:to>
      <xdr:col>20</xdr:col>
      <xdr:colOff>0</xdr:colOff>
      <xdr:row>28</xdr:row>
      <xdr:rowOff>19049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thub.com/CSSEGISandData/COVID-19/tree/master/csse_covid_19_data/csse_covid_19_time_ser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3"/>
  <sheetViews>
    <sheetView topLeftCell="A157" workbookViewId="0">
      <selection activeCell="F165" sqref="F165:G180"/>
    </sheetView>
  </sheetViews>
  <sheetFormatPr defaultRowHeight="15" x14ac:dyDescent="0.25"/>
  <cols>
    <col min="2" max="2" width="10.140625" bestFit="1" customWidth="1"/>
    <col min="3" max="3" width="12.42578125" bestFit="1" customWidth="1"/>
    <col min="4" max="4" width="9.85546875" bestFit="1" customWidth="1"/>
    <col min="5" max="5" width="16.42578125" bestFit="1" customWidth="1"/>
    <col min="6" max="6" width="11.140625" bestFit="1" customWidth="1"/>
    <col min="7" max="7" width="22" bestFit="1" customWidth="1"/>
  </cols>
  <sheetData>
    <row r="2" spans="2:8" x14ac:dyDescent="0.25">
      <c r="B2" s="3" t="s">
        <v>4</v>
      </c>
    </row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</row>
    <row r="5" spans="2:8" x14ac:dyDescent="0.25">
      <c r="B5" s="1">
        <v>43852</v>
      </c>
      <c r="C5" s="5">
        <v>0</v>
      </c>
      <c r="D5" s="5">
        <v>0</v>
      </c>
      <c r="E5" s="5">
        <v>0</v>
      </c>
      <c r="F5" s="5">
        <f>C5-D5-E5</f>
        <v>0</v>
      </c>
    </row>
    <row r="6" spans="2:8" x14ac:dyDescent="0.25">
      <c r="B6" s="1">
        <v>43853</v>
      </c>
      <c r="C6" s="5">
        <v>0</v>
      </c>
      <c r="D6" s="5">
        <v>0</v>
      </c>
      <c r="E6" s="5">
        <v>0</v>
      </c>
      <c r="F6" s="5">
        <f t="shared" ref="F6:F69" si="0">C6-D6-E6</f>
        <v>0</v>
      </c>
    </row>
    <row r="7" spans="2:8" x14ac:dyDescent="0.25">
      <c r="B7" s="1">
        <v>43854</v>
      </c>
      <c r="C7" s="5">
        <v>0</v>
      </c>
      <c r="D7" s="5">
        <v>0</v>
      </c>
      <c r="E7" s="5">
        <v>0</v>
      </c>
      <c r="F7" s="5">
        <f t="shared" si="0"/>
        <v>0</v>
      </c>
      <c r="G7" s="4"/>
      <c r="H7" s="4"/>
    </row>
    <row r="8" spans="2:8" x14ac:dyDescent="0.25">
      <c r="B8" s="1">
        <v>43855</v>
      </c>
      <c r="C8" s="5">
        <v>0</v>
      </c>
      <c r="D8" s="5">
        <v>0</v>
      </c>
      <c r="E8" s="5">
        <v>0</v>
      </c>
      <c r="F8" s="5">
        <f t="shared" si="0"/>
        <v>0</v>
      </c>
      <c r="G8" s="4"/>
      <c r="H8" s="4"/>
    </row>
    <row r="9" spans="2:8" x14ac:dyDescent="0.25">
      <c r="B9" s="1">
        <v>43856</v>
      </c>
      <c r="C9" s="5">
        <v>0</v>
      </c>
      <c r="D9" s="5">
        <v>0</v>
      </c>
      <c r="E9" s="5">
        <v>0</v>
      </c>
      <c r="F9" s="5">
        <f t="shared" si="0"/>
        <v>0</v>
      </c>
      <c r="G9" s="4"/>
      <c r="H9" s="4"/>
    </row>
    <row r="10" spans="2:8" x14ac:dyDescent="0.25">
      <c r="B10" s="1">
        <v>43857</v>
      </c>
      <c r="C10" s="5">
        <v>0</v>
      </c>
      <c r="D10" s="5">
        <v>0</v>
      </c>
      <c r="E10" s="5">
        <v>0</v>
      </c>
      <c r="F10" s="5">
        <f t="shared" si="0"/>
        <v>0</v>
      </c>
      <c r="G10" s="4"/>
      <c r="H10" s="4"/>
    </row>
    <row r="11" spans="2:8" x14ac:dyDescent="0.25">
      <c r="B11" s="1">
        <v>43858</v>
      </c>
      <c r="C11" s="5">
        <v>0</v>
      </c>
      <c r="D11" s="5">
        <v>0</v>
      </c>
      <c r="E11" s="5">
        <v>0</v>
      </c>
      <c r="F11" s="5">
        <f t="shared" si="0"/>
        <v>0</v>
      </c>
      <c r="G11" s="4"/>
      <c r="H11" s="4"/>
    </row>
    <row r="12" spans="2:8" x14ac:dyDescent="0.25">
      <c r="B12" s="1">
        <v>43859</v>
      </c>
      <c r="C12" s="5">
        <v>0</v>
      </c>
      <c r="D12" s="5">
        <v>0</v>
      </c>
      <c r="E12" s="5">
        <v>0</v>
      </c>
      <c r="F12" s="5">
        <f t="shared" si="0"/>
        <v>0</v>
      </c>
      <c r="G12" s="4"/>
      <c r="H12" s="4"/>
    </row>
    <row r="13" spans="2:8" x14ac:dyDescent="0.25">
      <c r="B13" s="1">
        <v>43860</v>
      </c>
      <c r="C13" s="5">
        <v>0</v>
      </c>
      <c r="D13" s="5">
        <v>0</v>
      </c>
      <c r="E13" s="5">
        <v>0</v>
      </c>
      <c r="F13" s="5">
        <f t="shared" si="0"/>
        <v>0</v>
      </c>
      <c r="G13" s="4"/>
      <c r="H13" s="4"/>
    </row>
    <row r="14" spans="2:8" x14ac:dyDescent="0.25">
      <c r="B14" s="1">
        <v>43861</v>
      </c>
      <c r="C14" s="5">
        <v>2</v>
      </c>
      <c r="D14" s="5">
        <v>0</v>
      </c>
      <c r="E14" s="5">
        <v>0</v>
      </c>
      <c r="F14" s="5">
        <f t="shared" si="0"/>
        <v>2</v>
      </c>
      <c r="G14" s="4"/>
      <c r="H14" s="4"/>
    </row>
    <row r="15" spans="2:8" x14ac:dyDescent="0.25">
      <c r="B15" s="1">
        <v>43862</v>
      </c>
      <c r="C15" s="5">
        <v>2</v>
      </c>
      <c r="D15" s="5">
        <v>0</v>
      </c>
      <c r="E15" s="5">
        <v>0</v>
      </c>
      <c r="F15" s="5">
        <f t="shared" si="0"/>
        <v>2</v>
      </c>
      <c r="G15" s="4"/>
      <c r="H15" s="4"/>
    </row>
    <row r="16" spans="2:8" x14ac:dyDescent="0.25">
      <c r="B16" s="1">
        <v>43863</v>
      </c>
      <c r="C16" s="5">
        <v>2</v>
      </c>
      <c r="D16" s="5">
        <v>0</v>
      </c>
      <c r="E16" s="5">
        <v>0</v>
      </c>
      <c r="F16" s="5">
        <f t="shared" si="0"/>
        <v>2</v>
      </c>
      <c r="G16" s="4"/>
      <c r="H16" s="4"/>
    </row>
    <row r="17" spans="2:8" x14ac:dyDescent="0.25">
      <c r="B17" s="1">
        <v>43864</v>
      </c>
      <c r="C17" s="5">
        <v>2</v>
      </c>
      <c r="D17" s="5">
        <v>0</v>
      </c>
      <c r="E17" s="5">
        <v>0</v>
      </c>
      <c r="F17" s="5">
        <f t="shared" si="0"/>
        <v>2</v>
      </c>
      <c r="G17" s="4"/>
      <c r="H17" s="4"/>
    </row>
    <row r="18" spans="2:8" x14ac:dyDescent="0.25">
      <c r="B18" s="1">
        <v>43865</v>
      </c>
      <c r="C18" s="5">
        <v>2</v>
      </c>
      <c r="D18" s="5">
        <v>0</v>
      </c>
      <c r="E18" s="5">
        <v>0</v>
      </c>
      <c r="F18" s="5">
        <f t="shared" si="0"/>
        <v>2</v>
      </c>
      <c r="G18" s="4"/>
      <c r="H18" s="4"/>
    </row>
    <row r="19" spans="2:8" x14ac:dyDescent="0.25">
      <c r="B19" s="1">
        <v>43866</v>
      </c>
      <c r="C19" s="5">
        <v>2</v>
      </c>
      <c r="D19" s="5">
        <v>0</v>
      </c>
      <c r="E19" s="5">
        <v>0</v>
      </c>
      <c r="F19" s="5">
        <f t="shared" si="0"/>
        <v>2</v>
      </c>
      <c r="G19" s="4"/>
      <c r="H19" s="4"/>
    </row>
    <row r="20" spans="2:8" x14ac:dyDescent="0.25">
      <c r="B20" s="1">
        <v>43867</v>
      </c>
      <c r="C20" s="5">
        <v>2</v>
      </c>
      <c r="D20" s="5">
        <v>0</v>
      </c>
      <c r="E20" s="5">
        <v>0</v>
      </c>
      <c r="F20" s="5">
        <f t="shared" si="0"/>
        <v>2</v>
      </c>
      <c r="G20" s="4"/>
      <c r="H20" s="4"/>
    </row>
    <row r="21" spans="2:8" x14ac:dyDescent="0.25">
      <c r="B21" s="1">
        <v>43868</v>
      </c>
      <c r="C21" s="5">
        <v>2</v>
      </c>
      <c r="D21" s="5">
        <v>0</v>
      </c>
      <c r="E21" s="5">
        <v>0</v>
      </c>
      <c r="F21" s="5">
        <f t="shared" si="0"/>
        <v>2</v>
      </c>
      <c r="G21" s="4"/>
      <c r="H21" s="4"/>
    </row>
    <row r="22" spans="2:8" x14ac:dyDescent="0.25">
      <c r="B22" s="1">
        <v>43869</v>
      </c>
      <c r="C22" s="5">
        <v>2</v>
      </c>
      <c r="D22" s="5">
        <v>0</v>
      </c>
      <c r="E22" s="5">
        <v>0</v>
      </c>
      <c r="F22" s="5">
        <f t="shared" si="0"/>
        <v>2</v>
      </c>
      <c r="G22" s="4"/>
      <c r="H22" s="4"/>
    </row>
    <row r="23" spans="2:8" x14ac:dyDescent="0.25">
      <c r="B23" s="1">
        <v>43870</v>
      </c>
      <c r="C23" s="5">
        <v>2</v>
      </c>
      <c r="D23" s="5">
        <v>0</v>
      </c>
      <c r="E23" s="5">
        <v>0</v>
      </c>
      <c r="F23" s="5">
        <f t="shared" si="0"/>
        <v>2</v>
      </c>
      <c r="G23" s="4"/>
      <c r="H23" s="4"/>
    </row>
    <row r="24" spans="2:8" x14ac:dyDescent="0.25">
      <c r="B24" s="1">
        <v>43871</v>
      </c>
      <c r="C24" s="5">
        <v>2</v>
      </c>
      <c r="D24" s="5">
        <v>0</v>
      </c>
      <c r="E24" s="5">
        <v>0</v>
      </c>
      <c r="F24" s="5">
        <f t="shared" si="0"/>
        <v>2</v>
      </c>
      <c r="G24" s="4"/>
      <c r="H24" s="4"/>
    </row>
    <row r="25" spans="2:8" x14ac:dyDescent="0.25">
      <c r="B25" s="1">
        <v>43872</v>
      </c>
      <c r="C25" s="5">
        <v>2</v>
      </c>
      <c r="D25" s="5">
        <v>0</v>
      </c>
      <c r="E25" s="5">
        <v>0</v>
      </c>
      <c r="F25" s="5">
        <f t="shared" si="0"/>
        <v>2</v>
      </c>
      <c r="G25" s="4"/>
      <c r="H25" s="4"/>
    </row>
    <row r="26" spans="2:8" x14ac:dyDescent="0.25">
      <c r="B26" s="1">
        <v>43873</v>
      </c>
      <c r="C26" s="5">
        <v>2</v>
      </c>
      <c r="D26" s="5">
        <v>0</v>
      </c>
      <c r="E26" s="5">
        <v>2</v>
      </c>
      <c r="F26" s="5">
        <f t="shared" si="0"/>
        <v>0</v>
      </c>
      <c r="G26" s="4"/>
      <c r="H26" s="4"/>
    </row>
    <row r="27" spans="2:8" x14ac:dyDescent="0.25">
      <c r="B27" s="1">
        <v>43874</v>
      </c>
      <c r="C27" s="5">
        <v>2</v>
      </c>
      <c r="D27" s="5">
        <v>0</v>
      </c>
      <c r="E27" s="5">
        <v>2</v>
      </c>
      <c r="F27" s="5">
        <f t="shared" si="0"/>
        <v>0</v>
      </c>
      <c r="G27" s="4"/>
      <c r="H27" s="4"/>
    </row>
    <row r="28" spans="2:8" x14ac:dyDescent="0.25">
      <c r="B28" s="1">
        <v>43875</v>
      </c>
      <c r="C28" s="5">
        <v>2</v>
      </c>
      <c r="D28" s="5">
        <v>0</v>
      </c>
      <c r="E28" s="5">
        <v>2</v>
      </c>
      <c r="F28" s="5">
        <f t="shared" si="0"/>
        <v>0</v>
      </c>
      <c r="G28" s="4"/>
      <c r="H28" s="4"/>
    </row>
    <row r="29" spans="2:8" x14ac:dyDescent="0.25">
      <c r="B29" s="1">
        <v>43876</v>
      </c>
      <c r="C29" s="5">
        <v>2</v>
      </c>
      <c r="D29" s="5">
        <v>0</v>
      </c>
      <c r="E29" s="5">
        <v>2</v>
      </c>
      <c r="F29" s="5">
        <f t="shared" si="0"/>
        <v>0</v>
      </c>
      <c r="G29" s="4"/>
      <c r="H29" s="4"/>
    </row>
    <row r="30" spans="2:8" x14ac:dyDescent="0.25">
      <c r="B30" s="1">
        <v>43877</v>
      </c>
      <c r="C30" s="5">
        <v>2</v>
      </c>
      <c r="D30" s="5">
        <v>0</v>
      </c>
      <c r="E30" s="5">
        <v>2</v>
      </c>
      <c r="F30" s="5">
        <f t="shared" si="0"/>
        <v>0</v>
      </c>
      <c r="G30" s="4"/>
      <c r="H30" s="4"/>
    </row>
    <row r="31" spans="2:8" x14ac:dyDescent="0.25">
      <c r="B31" s="1">
        <v>43878</v>
      </c>
      <c r="C31" s="5">
        <v>2</v>
      </c>
      <c r="D31" s="5">
        <v>0</v>
      </c>
      <c r="E31" s="5">
        <v>2</v>
      </c>
      <c r="F31" s="5">
        <f t="shared" si="0"/>
        <v>0</v>
      </c>
      <c r="G31" s="4"/>
      <c r="H31" s="4"/>
    </row>
    <row r="32" spans="2:8" x14ac:dyDescent="0.25">
      <c r="B32" s="1">
        <v>43879</v>
      </c>
      <c r="C32" s="5">
        <v>2</v>
      </c>
      <c r="D32" s="5">
        <v>0</v>
      </c>
      <c r="E32" s="5">
        <v>2</v>
      </c>
      <c r="F32" s="5">
        <f t="shared" si="0"/>
        <v>0</v>
      </c>
      <c r="G32" s="4"/>
      <c r="H32" s="4"/>
    </row>
    <row r="33" spans="2:8" x14ac:dyDescent="0.25">
      <c r="B33" s="1">
        <v>43880</v>
      </c>
      <c r="C33" s="5">
        <v>2</v>
      </c>
      <c r="D33" s="5">
        <v>0</v>
      </c>
      <c r="E33" s="5">
        <v>2</v>
      </c>
      <c r="F33" s="5">
        <f t="shared" si="0"/>
        <v>0</v>
      </c>
      <c r="G33" s="4"/>
      <c r="H33" s="4"/>
    </row>
    <row r="34" spans="2:8" x14ac:dyDescent="0.25">
      <c r="B34" s="1">
        <v>43881</v>
      </c>
      <c r="C34" s="5">
        <v>2</v>
      </c>
      <c r="D34" s="5">
        <v>0</v>
      </c>
      <c r="E34" s="5">
        <v>2</v>
      </c>
      <c r="F34" s="5">
        <f t="shared" si="0"/>
        <v>0</v>
      </c>
      <c r="G34" s="4"/>
      <c r="H34" s="4"/>
    </row>
    <row r="35" spans="2:8" x14ac:dyDescent="0.25">
      <c r="B35" s="1">
        <v>43882</v>
      </c>
      <c r="C35" s="5">
        <v>2</v>
      </c>
      <c r="D35" s="5">
        <v>0</v>
      </c>
      <c r="E35" s="5">
        <v>2</v>
      </c>
      <c r="F35" s="5">
        <f t="shared" si="0"/>
        <v>0</v>
      </c>
      <c r="G35" s="4"/>
      <c r="H35" s="4"/>
    </row>
    <row r="36" spans="2:8" x14ac:dyDescent="0.25">
      <c r="B36" s="1">
        <v>43883</v>
      </c>
      <c r="C36" s="5">
        <v>2</v>
      </c>
      <c r="D36" s="5">
        <v>0</v>
      </c>
      <c r="E36" s="5">
        <v>2</v>
      </c>
      <c r="F36" s="5">
        <f t="shared" si="0"/>
        <v>0</v>
      </c>
      <c r="G36" s="4"/>
      <c r="H36" s="4"/>
    </row>
    <row r="37" spans="2:8" x14ac:dyDescent="0.25">
      <c r="B37" s="1">
        <v>43884</v>
      </c>
      <c r="C37" s="5">
        <v>2</v>
      </c>
      <c r="D37" s="5">
        <v>0</v>
      </c>
      <c r="E37" s="5">
        <v>2</v>
      </c>
      <c r="F37" s="5">
        <f t="shared" si="0"/>
        <v>0</v>
      </c>
      <c r="G37" s="4"/>
      <c r="H37" s="4"/>
    </row>
    <row r="38" spans="2:8" x14ac:dyDescent="0.25">
      <c r="B38" s="1">
        <v>43885</v>
      </c>
      <c r="C38" s="5">
        <v>2</v>
      </c>
      <c r="D38" s="5">
        <v>0</v>
      </c>
      <c r="E38" s="5">
        <v>2</v>
      </c>
      <c r="F38" s="5">
        <f t="shared" si="0"/>
        <v>0</v>
      </c>
      <c r="G38" s="4"/>
      <c r="H38" s="4"/>
    </row>
    <row r="39" spans="2:8" x14ac:dyDescent="0.25">
      <c r="B39" s="1">
        <v>43886</v>
      </c>
      <c r="C39" s="5">
        <v>2</v>
      </c>
      <c r="D39" s="5">
        <v>0</v>
      </c>
      <c r="E39" s="5">
        <v>2</v>
      </c>
      <c r="F39" s="5">
        <f t="shared" si="0"/>
        <v>0</v>
      </c>
      <c r="G39" s="4"/>
      <c r="H39" s="4"/>
    </row>
    <row r="40" spans="2:8" x14ac:dyDescent="0.25">
      <c r="B40" s="1">
        <v>43887</v>
      </c>
      <c r="C40" s="5">
        <v>2</v>
      </c>
      <c r="D40" s="5">
        <v>0</v>
      </c>
      <c r="E40" s="5">
        <v>2</v>
      </c>
      <c r="F40" s="5">
        <f t="shared" si="0"/>
        <v>0</v>
      </c>
      <c r="G40" s="4"/>
      <c r="H40" s="4"/>
    </row>
    <row r="41" spans="2:8" x14ac:dyDescent="0.25">
      <c r="B41" s="1">
        <v>43888</v>
      </c>
      <c r="C41" s="5">
        <v>2</v>
      </c>
      <c r="D41" s="5">
        <v>0</v>
      </c>
      <c r="E41" s="5">
        <v>2</v>
      </c>
      <c r="F41" s="5">
        <f t="shared" si="0"/>
        <v>0</v>
      </c>
      <c r="G41" s="4"/>
      <c r="H41" s="4"/>
    </row>
    <row r="42" spans="2:8" x14ac:dyDescent="0.25">
      <c r="B42" s="1">
        <v>43889</v>
      </c>
      <c r="C42" s="5">
        <v>2</v>
      </c>
      <c r="D42" s="5">
        <v>0</v>
      </c>
      <c r="E42" s="5">
        <v>2</v>
      </c>
      <c r="F42" s="5">
        <f t="shared" si="0"/>
        <v>0</v>
      </c>
      <c r="G42" s="4"/>
      <c r="H42" s="4"/>
    </row>
    <row r="43" spans="2:8" x14ac:dyDescent="0.25">
      <c r="B43" s="1">
        <v>43890</v>
      </c>
      <c r="C43" s="5">
        <v>2</v>
      </c>
      <c r="D43" s="5">
        <v>0</v>
      </c>
      <c r="E43" s="5">
        <v>2</v>
      </c>
      <c r="F43" s="5">
        <f t="shared" si="0"/>
        <v>0</v>
      </c>
      <c r="G43" s="4"/>
      <c r="H43" s="4"/>
    </row>
    <row r="44" spans="2:8" x14ac:dyDescent="0.25">
      <c r="B44" s="1">
        <v>43891</v>
      </c>
      <c r="C44" s="5">
        <v>2</v>
      </c>
      <c r="D44" s="5">
        <v>0</v>
      </c>
      <c r="E44" s="5">
        <v>2</v>
      </c>
      <c r="F44" s="5">
        <f t="shared" si="0"/>
        <v>0</v>
      </c>
      <c r="G44" s="4"/>
      <c r="H44" s="4"/>
    </row>
    <row r="45" spans="2:8" x14ac:dyDescent="0.25">
      <c r="B45" s="1">
        <v>43892</v>
      </c>
      <c r="C45" s="5">
        <v>3</v>
      </c>
      <c r="D45" s="5">
        <v>0</v>
      </c>
      <c r="E45" s="5">
        <v>2</v>
      </c>
      <c r="F45" s="5">
        <f t="shared" si="0"/>
        <v>1</v>
      </c>
      <c r="G45" s="4"/>
      <c r="H45" s="4"/>
    </row>
    <row r="46" spans="2:8" x14ac:dyDescent="0.25">
      <c r="B46" s="1">
        <v>43893</v>
      </c>
      <c r="C46" s="5">
        <v>3</v>
      </c>
      <c r="D46" s="5">
        <v>0</v>
      </c>
      <c r="E46" s="5">
        <v>2</v>
      </c>
      <c r="F46" s="5">
        <f t="shared" si="0"/>
        <v>1</v>
      </c>
      <c r="G46" s="4"/>
      <c r="H46" s="4"/>
    </row>
    <row r="47" spans="2:8" x14ac:dyDescent="0.25">
      <c r="B47" s="1">
        <v>43894</v>
      </c>
      <c r="C47" s="5">
        <v>3</v>
      </c>
      <c r="D47" s="5">
        <v>0</v>
      </c>
      <c r="E47" s="5">
        <v>2</v>
      </c>
      <c r="F47" s="5">
        <f t="shared" si="0"/>
        <v>1</v>
      </c>
      <c r="G47" s="4"/>
      <c r="H47" s="4"/>
    </row>
    <row r="48" spans="2:8" x14ac:dyDescent="0.25">
      <c r="B48" s="1">
        <v>43895</v>
      </c>
      <c r="C48" s="5">
        <v>4</v>
      </c>
      <c r="D48" s="5">
        <v>0</v>
      </c>
      <c r="E48" s="5">
        <v>2</v>
      </c>
      <c r="F48" s="5">
        <f t="shared" si="0"/>
        <v>2</v>
      </c>
      <c r="G48" s="4"/>
      <c r="H48" s="4"/>
    </row>
    <row r="49" spans="2:8" x14ac:dyDescent="0.25">
      <c r="B49" s="1">
        <v>43896</v>
      </c>
      <c r="C49" s="5">
        <v>13</v>
      </c>
      <c r="D49" s="5">
        <v>0</v>
      </c>
      <c r="E49" s="5">
        <v>2</v>
      </c>
      <c r="F49" s="5">
        <f t="shared" si="0"/>
        <v>11</v>
      </c>
      <c r="G49" s="4"/>
      <c r="H49" s="4"/>
    </row>
    <row r="50" spans="2:8" x14ac:dyDescent="0.25">
      <c r="B50" s="1">
        <v>43897</v>
      </c>
      <c r="C50" s="5">
        <v>13</v>
      </c>
      <c r="D50" s="5">
        <v>0</v>
      </c>
      <c r="E50" s="5">
        <v>2</v>
      </c>
      <c r="F50" s="5">
        <f t="shared" si="0"/>
        <v>11</v>
      </c>
      <c r="G50" s="4"/>
      <c r="H50" s="4"/>
    </row>
    <row r="51" spans="2:8" x14ac:dyDescent="0.25">
      <c r="B51" s="1">
        <v>43898</v>
      </c>
      <c r="C51" s="5">
        <v>17</v>
      </c>
      <c r="D51" s="5">
        <v>0</v>
      </c>
      <c r="E51" s="5">
        <v>3</v>
      </c>
      <c r="F51" s="5">
        <f t="shared" si="0"/>
        <v>14</v>
      </c>
      <c r="G51" s="4"/>
      <c r="H51" s="4"/>
    </row>
    <row r="52" spans="2:8" x14ac:dyDescent="0.25">
      <c r="B52" s="1">
        <v>43899</v>
      </c>
      <c r="C52" s="5">
        <v>17</v>
      </c>
      <c r="D52" s="5">
        <v>0</v>
      </c>
      <c r="E52" s="5">
        <v>3</v>
      </c>
      <c r="F52" s="5">
        <f t="shared" si="0"/>
        <v>14</v>
      </c>
      <c r="G52" s="4"/>
      <c r="H52" s="4"/>
    </row>
    <row r="53" spans="2:8" x14ac:dyDescent="0.25">
      <c r="B53" s="1">
        <v>43900</v>
      </c>
      <c r="C53" s="5">
        <v>20</v>
      </c>
      <c r="D53" s="5">
        <v>0</v>
      </c>
      <c r="E53" s="5">
        <v>3</v>
      </c>
      <c r="F53" s="5">
        <f t="shared" si="0"/>
        <v>17</v>
      </c>
      <c r="G53" s="4"/>
      <c r="H53" s="4"/>
    </row>
    <row r="54" spans="2:8" x14ac:dyDescent="0.25">
      <c r="B54" s="1">
        <v>43901</v>
      </c>
      <c r="C54" s="5">
        <v>20</v>
      </c>
      <c r="D54" s="5">
        <v>0</v>
      </c>
      <c r="E54" s="5">
        <v>3</v>
      </c>
      <c r="F54" s="5">
        <f t="shared" si="0"/>
        <v>17</v>
      </c>
      <c r="G54" s="4"/>
      <c r="H54" s="4"/>
    </row>
    <row r="55" spans="2:8" x14ac:dyDescent="0.25">
      <c r="B55" s="1">
        <v>43902</v>
      </c>
      <c r="C55" s="5">
        <v>28</v>
      </c>
      <c r="D55" s="5">
        <v>0</v>
      </c>
      <c r="E55" s="5">
        <v>3</v>
      </c>
      <c r="F55" s="5">
        <f t="shared" si="0"/>
        <v>25</v>
      </c>
      <c r="G55" s="4"/>
      <c r="H55" s="4"/>
    </row>
    <row r="56" spans="2:8" x14ac:dyDescent="0.25">
      <c r="B56" s="1">
        <v>43903</v>
      </c>
      <c r="C56" s="5">
        <v>45</v>
      </c>
      <c r="D56" s="5">
        <v>0</v>
      </c>
      <c r="E56" s="5">
        <v>3</v>
      </c>
      <c r="F56" s="5">
        <f t="shared" si="0"/>
        <v>42</v>
      </c>
      <c r="G56" s="4"/>
      <c r="H56" s="4"/>
    </row>
    <row r="57" spans="2:8" x14ac:dyDescent="0.25">
      <c r="B57" s="1">
        <v>43904</v>
      </c>
      <c r="C57" s="5">
        <v>59</v>
      </c>
      <c r="D57" s="5">
        <v>0</v>
      </c>
      <c r="E57" s="5">
        <v>8</v>
      </c>
      <c r="F57" s="5">
        <f t="shared" si="0"/>
        <v>51</v>
      </c>
      <c r="G57" s="4"/>
      <c r="H57" s="4"/>
    </row>
    <row r="58" spans="2:8" x14ac:dyDescent="0.25">
      <c r="B58" s="1">
        <v>43905</v>
      </c>
      <c r="C58" s="5">
        <v>63</v>
      </c>
      <c r="D58" s="5">
        <v>0</v>
      </c>
      <c r="E58" s="5">
        <v>8</v>
      </c>
      <c r="F58" s="5">
        <f t="shared" si="0"/>
        <v>55</v>
      </c>
      <c r="G58" s="4"/>
      <c r="H58" s="4"/>
    </row>
    <row r="59" spans="2:8" x14ac:dyDescent="0.25">
      <c r="B59" s="1">
        <v>43906</v>
      </c>
      <c r="C59" s="5">
        <v>90</v>
      </c>
      <c r="D59" s="5">
        <v>0</v>
      </c>
      <c r="E59" s="5">
        <v>8</v>
      </c>
      <c r="F59" s="5">
        <f t="shared" si="0"/>
        <v>82</v>
      </c>
      <c r="G59" s="4"/>
      <c r="H59" s="4"/>
    </row>
    <row r="60" spans="2:8" x14ac:dyDescent="0.25">
      <c r="B60" s="1">
        <v>43907</v>
      </c>
      <c r="C60" s="5">
        <v>114</v>
      </c>
      <c r="D60" s="5">
        <v>0</v>
      </c>
      <c r="E60" s="5">
        <v>8</v>
      </c>
      <c r="F60" s="5">
        <f t="shared" si="0"/>
        <v>106</v>
      </c>
      <c r="G60" s="4">
        <f t="shared" ref="G8:G71" si="1">((F60/F58)^(1/2)-1)*100</f>
        <v>38.826248500516904</v>
      </c>
      <c r="H60" s="4">
        <v>39</v>
      </c>
    </row>
    <row r="61" spans="2:8" x14ac:dyDescent="0.25">
      <c r="B61" s="1">
        <v>43908</v>
      </c>
      <c r="C61" s="5">
        <v>147</v>
      </c>
      <c r="D61" s="5">
        <v>0</v>
      </c>
      <c r="E61" s="5">
        <v>8</v>
      </c>
      <c r="F61" s="5">
        <f t="shared" si="0"/>
        <v>139</v>
      </c>
      <c r="G61" s="4">
        <f t="shared" si="1"/>
        <v>30.196849087046338</v>
      </c>
      <c r="H61" s="4">
        <v>36.889952153110052</v>
      </c>
    </row>
    <row r="62" spans="2:8" x14ac:dyDescent="0.25">
      <c r="B62" s="1">
        <v>43909</v>
      </c>
      <c r="C62" s="5">
        <v>199</v>
      </c>
      <c r="D62" s="5">
        <v>1</v>
      </c>
      <c r="E62" s="5">
        <v>9</v>
      </c>
      <c r="F62" s="5">
        <f t="shared" si="0"/>
        <v>189</v>
      </c>
      <c r="G62" s="4">
        <f t="shared" si="1"/>
        <v>33.529729570778663</v>
      </c>
      <c r="H62" s="4">
        <v>34.954128440366972</v>
      </c>
    </row>
    <row r="63" spans="2:8" x14ac:dyDescent="0.25">
      <c r="B63" s="1">
        <v>43910</v>
      </c>
      <c r="C63" s="5">
        <v>253</v>
      </c>
      <c r="D63" s="5">
        <v>1</v>
      </c>
      <c r="E63" s="5">
        <v>9</v>
      </c>
      <c r="F63" s="5">
        <f t="shared" si="0"/>
        <v>243</v>
      </c>
      <c r="G63" s="4">
        <f t="shared" si="1"/>
        <v>32.219568856085786</v>
      </c>
      <c r="H63" s="4">
        <v>33.171806167400881</v>
      </c>
    </row>
    <row r="64" spans="2:8" x14ac:dyDescent="0.25">
      <c r="B64" s="1">
        <v>43911</v>
      </c>
      <c r="C64" s="5">
        <v>306</v>
      </c>
      <c r="D64" s="5">
        <v>1</v>
      </c>
      <c r="E64" s="5">
        <v>12</v>
      </c>
      <c r="F64" s="5">
        <f t="shared" si="0"/>
        <v>293</v>
      </c>
      <c r="G64" s="4">
        <f t="shared" si="1"/>
        <v>24.50962012087863</v>
      </c>
      <c r="H64" s="4">
        <v>31.525423728813564</v>
      </c>
    </row>
    <row r="65" spans="2:8" x14ac:dyDescent="0.25">
      <c r="B65" s="1">
        <v>43912</v>
      </c>
      <c r="C65" s="5">
        <v>367</v>
      </c>
      <c r="D65" s="5">
        <v>1</v>
      </c>
      <c r="E65" s="5">
        <v>16</v>
      </c>
      <c r="F65" s="5">
        <f t="shared" si="0"/>
        <v>350</v>
      </c>
      <c r="G65" s="4">
        <f t="shared" si="1"/>
        <v>20.013716637182611</v>
      </c>
      <c r="H65" s="4">
        <v>30</v>
      </c>
    </row>
    <row r="66" spans="2:8" x14ac:dyDescent="0.25">
      <c r="B66" s="1">
        <v>43913</v>
      </c>
      <c r="C66" s="5">
        <v>438</v>
      </c>
      <c r="D66" s="5">
        <v>1</v>
      </c>
      <c r="E66" s="5">
        <v>16</v>
      </c>
      <c r="F66" s="5">
        <f t="shared" si="0"/>
        <v>421</v>
      </c>
      <c r="G66" s="4">
        <f t="shared" si="1"/>
        <v>19.869098113708429</v>
      </c>
      <c r="H66" s="4">
        <v>28.582677165354333</v>
      </c>
    </row>
    <row r="67" spans="2:8" x14ac:dyDescent="0.25">
      <c r="B67" s="1">
        <v>43914</v>
      </c>
      <c r="C67" s="5">
        <v>495</v>
      </c>
      <c r="D67" s="5">
        <v>1</v>
      </c>
      <c r="E67" s="5">
        <v>22</v>
      </c>
      <c r="F67" s="5">
        <f t="shared" si="0"/>
        <v>472</v>
      </c>
      <c r="G67" s="4">
        <f t="shared" si="1"/>
        <v>16.128008188008991</v>
      </c>
      <c r="H67" s="4">
        <v>27.262357414448672</v>
      </c>
    </row>
    <row r="68" spans="2:8" x14ac:dyDescent="0.25">
      <c r="B68" s="1">
        <v>43915</v>
      </c>
      <c r="C68" s="5">
        <v>658</v>
      </c>
      <c r="D68" s="5">
        <v>3</v>
      </c>
      <c r="E68" s="5">
        <v>29</v>
      </c>
      <c r="F68" s="5">
        <f t="shared" si="0"/>
        <v>626</v>
      </c>
      <c r="G68" s="4">
        <f t="shared" si="1"/>
        <v>21.939979784456789</v>
      </c>
      <c r="H68" s="4">
        <v>26.029411764705884</v>
      </c>
    </row>
    <row r="69" spans="2:8" x14ac:dyDescent="0.25">
      <c r="B69" s="1">
        <v>43916</v>
      </c>
      <c r="C69" s="5">
        <v>840</v>
      </c>
      <c r="D69" s="5">
        <v>3</v>
      </c>
      <c r="E69" s="5">
        <v>38</v>
      </c>
      <c r="F69" s="5">
        <f t="shared" si="0"/>
        <v>799</v>
      </c>
      <c r="G69" s="4">
        <f t="shared" si="1"/>
        <v>30.107517468034551</v>
      </c>
      <c r="H69" s="4">
        <v>24.87544483985765</v>
      </c>
    </row>
    <row r="70" spans="2:8" x14ac:dyDescent="0.25">
      <c r="B70" s="1">
        <v>43917</v>
      </c>
      <c r="C70" s="5">
        <v>1036</v>
      </c>
      <c r="D70" s="5">
        <v>4</v>
      </c>
      <c r="E70" s="5">
        <v>45</v>
      </c>
      <c r="F70" s="5">
        <f t="shared" ref="F70:F98" si="2">C70-D70-E70</f>
        <v>987</v>
      </c>
      <c r="G70" s="4">
        <f t="shared" si="1"/>
        <v>25.565812078524374</v>
      </c>
      <c r="H70" s="4">
        <v>23.793103448275865</v>
      </c>
    </row>
    <row r="71" spans="2:8" x14ac:dyDescent="0.25">
      <c r="B71" s="1">
        <v>43918</v>
      </c>
      <c r="C71" s="5">
        <v>1264</v>
      </c>
      <c r="D71" s="5">
        <v>4</v>
      </c>
      <c r="E71" s="5">
        <v>49</v>
      </c>
      <c r="F71" s="5">
        <f t="shared" si="2"/>
        <v>1211</v>
      </c>
      <c r="G71" s="4">
        <f t="shared" si="1"/>
        <v>23.111516751870866</v>
      </c>
      <c r="H71" s="4">
        <v>22.775919732441466</v>
      </c>
    </row>
    <row r="72" spans="2:8" x14ac:dyDescent="0.25">
      <c r="B72" s="1">
        <v>43919</v>
      </c>
      <c r="C72" s="5">
        <v>1534</v>
      </c>
      <c r="D72" s="5">
        <v>8</v>
      </c>
      <c r="E72" s="5">
        <v>64</v>
      </c>
      <c r="F72" s="5">
        <f t="shared" si="2"/>
        <v>1462</v>
      </c>
      <c r="G72" s="4">
        <f t="shared" ref="G72:G98" si="3">((F72/F70)^(1/2)-1)*100</f>
        <v>21.706874593022164</v>
      </c>
      <c r="H72" s="4">
        <v>21.818181818181817</v>
      </c>
    </row>
    <row r="73" spans="2:8" x14ac:dyDescent="0.25">
      <c r="B73" s="1">
        <v>43920</v>
      </c>
      <c r="C73" s="5">
        <v>1836</v>
      </c>
      <c r="D73" s="5">
        <v>9</v>
      </c>
      <c r="E73" s="5">
        <v>66</v>
      </c>
      <c r="F73" s="5">
        <f t="shared" si="2"/>
        <v>1761</v>
      </c>
      <c r="G73" s="4">
        <f t="shared" si="3"/>
        <v>20.588975754390514</v>
      </c>
      <c r="H73" s="4">
        <v>20.914826498422713</v>
      </c>
    </row>
    <row r="74" spans="2:8" x14ac:dyDescent="0.25">
      <c r="B74" s="1">
        <v>43921</v>
      </c>
      <c r="C74" s="5">
        <v>2337</v>
      </c>
      <c r="D74" s="5">
        <v>17</v>
      </c>
      <c r="E74" s="5">
        <v>121</v>
      </c>
      <c r="F74" s="5">
        <f t="shared" si="2"/>
        <v>2199</v>
      </c>
      <c r="G74" s="4">
        <f t="shared" si="3"/>
        <v>22.641916454704123</v>
      </c>
      <c r="H74" s="4">
        <v>20.061349693251536</v>
      </c>
    </row>
    <row r="75" spans="2:8" x14ac:dyDescent="0.25">
      <c r="B75" s="1">
        <v>43922</v>
      </c>
      <c r="C75" s="5">
        <v>2777</v>
      </c>
      <c r="D75" s="5">
        <v>24</v>
      </c>
      <c r="E75" s="5">
        <v>190</v>
      </c>
      <c r="F75" s="5">
        <f t="shared" si="2"/>
        <v>2563</v>
      </c>
      <c r="G75" s="4">
        <f t="shared" si="3"/>
        <v>20.640915740984809</v>
      </c>
      <c r="H75" s="4">
        <v>19.253731343283587</v>
      </c>
    </row>
    <row r="76" spans="2:8" x14ac:dyDescent="0.25">
      <c r="B76" s="1">
        <v>43923</v>
      </c>
      <c r="C76" s="5">
        <v>3548</v>
      </c>
      <c r="D76" s="5">
        <v>30</v>
      </c>
      <c r="E76" s="5">
        <v>235</v>
      </c>
      <c r="F76" s="5">
        <f t="shared" si="2"/>
        <v>3283</v>
      </c>
      <c r="G76" s="4">
        <f t="shared" si="3"/>
        <v>22.186388011057613</v>
      </c>
      <c r="H76" s="4">
        <v>18.488372093023255</v>
      </c>
    </row>
    <row r="77" spans="2:8" x14ac:dyDescent="0.25">
      <c r="B77" s="1">
        <v>43924</v>
      </c>
      <c r="C77" s="5">
        <v>4149</v>
      </c>
      <c r="D77" s="5">
        <v>34</v>
      </c>
      <c r="E77" s="5">
        <v>281</v>
      </c>
      <c r="F77" s="5">
        <f t="shared" si="2"/>
        <v>3834</v>
      </c>
      <c r="G77" s="4">
        <f t="shared" si="3"/>
        <v>22.307123193725253</v>
      </c>
      <c r="H77" s="4">
        <v>17.762039660056654</v>
      </c>
    </row>
    <row r="78" spans="2:8" x14ac:dyDescent="0.25">
      <c r="B78" s="1">
        <v>43925</v>
      </c>
      <c r="C78" s="5">
        <v>4731</v>
      </c>
      <c r="D78" s="5">
        <v>43</v>
      </c>
      <c r="E78" s="5">
        <v>333</v>
      </c>
      <c r="F78" s="5">
        <f t="shared" si="2"/>
        <v>4355</v>
      </c>
      <c r="G78" s="4">
        <f t="shared" si="3"/>
        <v>15.175110689979277</v>
      </c>
      <c r="H78" s="4">
        <v>17.071823204419889</v>
      </c>
    </row>
    <row r="79" spans="2:8" x14ac:dyDescent="0.25">
      <c r="B79" s="1">
        <v>43926</v>
      </c>
      <c r="C79" s="5">
        <v>5389</v>
      </c>
      <c r="D79" s="5">
        <v>45</v>
      </c>
      <c r="E79" s="5">
        <v>355</v>
      </c>
      <c r="F79" s="5">
        <f t="shared" si="2"/>
        <v>4989</v>
      </c>
      <c r="G79" s="4">
        <f t="shared" si="3"/>
        <v>14.072431208488489</v>
      </c>
      <c r="H79" s="4">
        <v>16.415094339622641</v>
      </c>
    </row>
    <row r="80" spans="2:8" x14ac:dyDescent="0.25">
      <c r="B80" s="1">
        <v>43927</v>
      </c>
      <c r="C80" s="5">
        <v>6343</v>
      </c>
      <c r="D80" s="5">
        <v>47</v>
      </c>
      <c r="E80" s="5">
        <v>406</v>
      </c>
      <c r="F80" s="5">
        <f t="shared" si="2"/>
        <v>5890</v>
      </c>
      <c r="G80" s="4">
        <f t="shared" si="3"/>
        <v>16.295676063011587</v>
      </c>
      <c r="H80" s="4">
        <v>15.789473684210527</v>
      </c>
    </row>
    <row r="81" spans="2:8" x14ac:dyDescent="0.25">
      <c r="B81" s="1">
        <v>43928</v>
      </c>
      <c r="C81" s="5">
        <v>7497</v>
      </c>
      <c r="D81" s="5">
        <v>58</v>
      </c>
      <c r="E81" s="5">
        <v>494</v>
      </c>
      <c r="F81" s="5">
        <f t="shared" si="2"/>
        <v>6945</v>
      </c>
      <c r="G81" s="4">
        <f t="shared" si="3"/>
        <v>17.985699878531115</v>
      </c>
      <c r="H81" s="4">
        <v>15.192802056555273</v>
      </c>
    </row>
    <row r="82" spans="2:8" x14ac:dyDescent="0.25">
      <c r="B82" s="1">
        <v>43929</v>
      </c>
      <c r="C82" s="5">
        <v>8672</v>
      </c>
      <c r="D82" s="5">
        <v>63</v>
      </c>
      <c r="E82" s="5">
        <v>580</v>
      </c>
      <c r="F82" s="5">
        <f t="shared" si="2"/>
        <v>8029</v>
      </c>
      <c r="G82" s="4">
        <f t="shared" si="3"/>
        <v>16.754353012504076</v>
      </c>
      <c r="H82" s="4">
        <v>14.623115577889447</v>
      </c>
    </row>
    <row r="83" spans="2:8" x14ac:dyDescent="0.25">
      <c r="B83" s="1">
        <v>43930</v>
      </c>
      <c r="C83" s="5">
        <v>10131</v>
      </c>
      <c r="D83" s="5">
        <v>76</v>
      </c>
      <c r="E83" s="5">
        <v>698</v>
      </c>
      <c r="F83" s="5">
        <f t="shared" si="2"/>
        <v>9357</v>
      </c>
      <c r="G83" s="4">
        <f t="shared" si="3"/>
        <v>16.073262036643101</v>
      </c>
      <c r="H83" s="4">
        <v>14.078624078624077</v>
      </c>
    </row>
    <row r="84" spans="2:8" x14ac:dyDescent="0.25">
      <c r="B84" s="1">
        <v>43931</v>
      </c>
      <c r="C84" s="5">
        <v>11917</v>
      </c>
      <c r="D84" s="5">
        <v>94</v>
      </c>
      <c r="E84" s="5">
        <v>795</v>
      </c>
      <c r="F84" s="5">
        <f t="shared" si="2"/>
        <v>11028</v>
      </c>
      <c r="G84" s="4">
        <f t="shared" si="3"/>
        <v>17.197311676685324</v>
      </c>
      <c r="H84" s="4">
        <v>13.557692307692307</v>
      </c>
    </row>
    <row r="85" spans="2:8" x14ac:dyDescent="0.25">
      <c r="B85" s="1">
        <v>43932</v>
      </c>
      <c r="C85" s="5">
        <v>13584</v>
      </c>
      <c r="D85" s="5">
        <v>106</v>
      </c>
      <c r="E85" s="5">
        <v>1045</v>
      </c>
      <c r="F85" s="5">
        <f t="shared" si="2"/>
        <v>12433</v>
      </c>
      <c r="G85" s="4">
        <f t="shared" si="3"/>
        <v>15.270891526258801</v>
      </c>
      <c r="H85" s="4">
        <v>13.058823529411764</v>
      </c>
    </row>
    <row r="86" spans="2:8" x14ac:dyDescent="0.25">
      <c r="B86" s="1">
        <v>43933</v>
      </c>
      <c r="C86" s="5">
        <v>15770</v>
      </c>
      <c r="D86" s="5">
        <v>130</v>
      </c>
      <c r="E86" s="5">
        <v>1291</v>
      </c>
      <c r="F86" s="5">
        <f t="shared" si="2"/>
        <v>14349</v>
      </c>
      <c r="G86" s="4">
        <f t="shared" si="3"/>
        <v>14.067635473254182</v>
      </c>
      <c r="H86" s="4">
        <v>12.580645161290324</v>
      </c>
    </row>
    <row r="87" spans="2:8" x14ac:dyDescent="0.25">
      <c r="B87" s="1">
        <v>43934</v>
      </c>
      <c r="C87" s="5">
        <v>18328</v>
      </c>
      <c r="D87" s="5">
        <v>148</v>
      </c>
      <c r="E87" s="5">
        <v>1470</v>
      </c>
      <c r="F87" s="5">
        <f t="shared" si="2"/>
        <v>16710</v>
      </c>
      <c r="G87" s="4">
        <f t="shared" si="3"/>
        <v>15.931180477614237</v>
      </c>
      <c r="H87" s="4">
        <v>12.12189616252822</v>
      </c>
    </row>
    <row r="88" spans="2:8" x14ac:dyDescent="0.25">
      <c r="B88" s="1">
        <v>43935</v>
      </c>
      <c r="C88" s="5">
        <v>21102</v>
      </c>
      <c r="D88" s="5">
        <v>170</v>
      </c>
      <c r="E88" s="5">
        <v>1694</v>
      </c>
      <c r="F88" s="5">
        <f t="shared" si="2"/>
        <v>19238</v>
      </c>
      <c r="G88" s="4">
        <f t="shared" si="3"/>
        <v>15.789490356761405</v>
      </c>
      <c r="H88" s="4">
        <v>11.681415929203542</v>
      </c>
    </row>
    <row r="89" spans="2:8" x14ac:dyDescent="0.25">
      <c r="B89" s="1">
        <v>43936</v>
      </c>
      <c r="C89" s="5">
        <v>24490</v>
      </c>
      <c r="D89" s="5">
        <v>198</v>
      </c>
      <c r="E89" s="5">
        <v>1986</v>
      </c>
      <c r="F89" s="5">
        <f t="shared" si="2"/>
        <v>22306</v>
      </c>
      <c r="G89" s="4">
        <f t="shared" si="3"/>
        <v>15.537409000357361</v>
      </c>
      <c r="H89" s="4">
        <v>11.258134490238614</v>
      </c>
    </row>
    <row r="90" spans="2:8" x14ac:dyDescent="0.25">
      <c r="B90" s="1">
        <v>43937</v>
      </c>
      <c r="C90" s="5">
        <v>27938</v>
      </c>
      <c r="D90" s="5">
        <v>232</v>
      </c>
      <c r="E90" s="5">
        <v>2304</v>
      </c>
      <c r="F90" s="5">
        <f t="shared" si="2"/>
        <v>25402</v>
      </c>
      <c r="G90" s="4">
        <f t="shared" si="3"/>
        <v>14.908986888316722</v>
      </c>
      <c r="H90" s="4">
        <v>10.851063829787236</v>
      </c>
    </row>
    <row r="91" spans="2:8" x14ac:dyDescent="0.25">
      <c r="B91" s="1">
        <v>43938</v>
      </c>
      <c r="C91" s="5">
        <v>32008</v>
      </c>
      <c r="D91" s="5">
        <v>273</v>
      </c>
      <c r="E91" s="5">
        <v>2590</v>
      </c>
      <c r="F91" s="5">
        <f t="shared" si="2"/>
        <v>29145</v>
      </c>
      <c r="G91" s="4">
        <f t="shared" si="3"/>
        <v>14.306566797916354</v>
      </c>
      <c r="H91" s="4">
        <v>10.45929018789144</v>
      </c>
    </row>
    <row r="92" spans="2:8" x14ac:dyDescent="0.25">
      <c r="B92" s="1">
        <v>43939</v>
      </c>
      <c r="C92" s="5">
        <v>36793</v>
      </c>
      <c r="D92">
        <v>313</v>
      </c>
      <c r="E92">
        <v>3057</v>
      </c>
      <c r="F92" s="5">
        <f t="shared" si="2"/>
        <v>33423</v>
      </c>
      <c r="G92" s="4">
        <f t="shared" si="3"/>
        <v>14.706692846703785</v>
      </c>
      <c r="H92" s="4">
        <v>10.081967213114755</v>
      </c>
    </row>
    <row r="93" spans="2:8" x14ac:dyDescent="0.25">
      <c r="B93" s="1">
        <v>43940</v>
      </c>
      <c r="C93" s="5">
        <v>42853</v>
      </c>
      <c r="D93">
        <v>361</v>
      </c>
      <c r="E93">
        <v>3291</v>
      </c>
      <c r="F93" s="5">
        <f t="shared" si="2"/>
        <v>39201</v>
      </c>
      <c r="G93" s="4">
        <f t="shared" si="3"/>
        <v>15.975577317922518</v>
      </c>
      <c r="H93" s="4">
        <v>9.7183098591549317</v>
      </c>
    </row>
    <row r="94" spans="2:8" x14ac:dyDescent="0.25">
      <c r="B94" s="1">
        <v>43941</v>
      </c>
      <c r="C94" s="5">
        <v>47121</v>
      </c>
      <c r="D94">
        <v>405</v>
      </c>
      <c r="E94">
        <v>3446</v>
      </c>
      <c r="F94" s="5">
        <f t="shared" si="2"/>
        <v>43270</v>
      </c>
      <c r="G94" s="4">
        <f t="shared" si="3"/>
        <v>13.781258517452667</v>
      </c>
      <c r="H94" s="4">
        <v>9.3675889328063207</v>
      </c>
    </row>
    <row r="95" spans="2:8" x14ac:dyDescent="0.25">
      <c r="B95" s="1">
        <v>43942</v>
      </c>
      <c r="C95" s="5">
        <v>52763</v>
      </c>
      <c r="D95">
        <v>456</v>
      </c>
      <c r="E95">
        <v>3873</v>
      </c>
      <c r="F95" s="5">
        <f t="shared" si="2"/>
        <v>48434</v>
      </c>
      <c r="G95" s="4">
        <f t="shared" si="3"/>
        <v>11.154383893522169</v>
      </c>
      <c r="H95" s="4">
        <v>9.0291262135922317</v>
      </c>
    </row>
    <row r="96" spans="2:8" x14ac:dyDescent="0.25">
      <c r="B96" s="1">
        <v>43943</v>
      </c>
      <c r="C96" s="5">
        <v>57999</v>
      </c>
      <c r="D96">
        <v>513</v>
      </c>
      <c r="E96">
        <v>4420</v>
      </c>
      <c r="F96" s="5">
        <f t="shared" si="2"/>
        <v>53066</v>
      </c>
      <c r="G96" s="4">
        <f t="shared" si="3"/>
        <v>10.742603350757317</v>
      </c>
      <c r="H96" s="4">
        <v>8.7022900763358777</v>
      </c>
    </row>
    <row r="97" spans="2:8" x14ac:dyDescent="0.25">
      <c r="B97" s="1">
        <v>43944</v>
      </c>
      <c r="C97" s="5">
        <v>62773</v>
      </c>
      <c r="D97">
        <v>555</v>
      </c>
      <c r="E97">
        <v>4891</v>
      </c>
      <c r="F97" s="5">
        <f t="shared" si="2"/>
        <v>57327</v>
      </c>
      <c r="G97" s="4">
        <f t="shared" si="3"/>
        <v>8.7938732975200615</v>
      </c>
      <c r="H97" s="4">
        <v>8.3864915572232626</v>
      </c>
    </row>
    <row r="98" spans="2:8" x14ac:dyDescent="0.25">
      <c r="B98" s="1">
        <v>43945</v>
      </c>
      <c r="C98" s="5">
        <v>68622</v>
      </c>
      <c r="D98">
        <v>615</v>
      </c>
      <c r="E98">
        <v>5568</v>
      </c>
      <c r="F98" s="5">
        <f t="shared" si="2"/>
        <v>62439</v>
      </c>
      <c r="G98" s="4">
        <f t="shared" si="3"/>
        <v>8.4725358503568771</v>
      </c>
      <c r="H98" s="4">
        <v>8.0811808118081174</v>
      </c>
    </row>
    <row r="99" spans="2:8" x14ac:dyDescent="0.25">
      <c r="B99" s="1">
        <v>43946</v>
      </c>
      <c r="C99" s="5"/>
      <c r="F99" s="5">
        <f>F98*(100+G99)/100</f>
        <v>67300.403085299462</v>
      </c>
      <c r="G99" s="4">
        <f>H99</f>
        <v>7.7858439201451901</v>
      </c>
      <c r="H99" s="4">
        <v>7.7858439201451901</v>
      </c>
    </row>
    <row r="100" spans="2:8" x14ac:dyDescent="0.25">
      <c r="B100" s="1">
        <v>43947</v>
      </c>
      <c r="C100" s="5"/>
      <c r="F100" s="5">
        <f t="shared" ref="F100:F163" si="4">F99*(100+G100)/100</f>
        <v>72347.933316696915</v>
      </c>
      <c r="G100" s="4">
        <f t="shared" ref="G100:G163" si="5">H100</f>
        <v>7.5</v>
      </c>
      <c r="H100" s="4">
        <v>7.5</v>
      </c>
    </row>
    <row r="101" spans="2:8" x14ac:dyDescent="0.25">
      <c r="B101" s="1">
        <v>43948</v>
      </c>
      <c r="C101" s="5"/>
      <c r="F101" s="5">
        <f t="shared" si="4"/>
        <v>77573.768218834433</v>
      </c>
      <c r="G101" s="4">
        <f t="shared" si="5"/>
        <v>7.2231985940246055</v>
      </c>
      <c r="H101" s="4">
        <v>7.2231985940246055</v>
      </c>
    </row>
    <row r="102" spans="2:8" x14ac:dyDescent="0.25">
      <c r="B102" s="1">
        <v>43949</v>
      </c>
      <c r="C102" s="5"/>
      <c r="F102" s="5">
        <f t="shared" si="4"/>
        <v>82969.037219521546</v>
      </c>
      <c r="G102" s="4">
        <f t="shared" si="5"/>
        <v>6.9550173010380654</v>
      </c>
      <c r="H102" s="4">
        <v>6.9550173010380654</v>
      </c>
    </row>
    <row r="103" spans="2:8" x14ac:dyDescent="0.25">
      <c r="B103" s="1">
        <v>43950</v>
      </c>
      <c r="C103" s="5"/>
      <c r="F103" s="5">
        <f t="shared" si="4"/>
        <v>88523.86373183364</v>
      </c>
      <c r="G103" s="4">
        <f t="shared" si="5"/>
        <v>6.6950596252129486</v>
      </c>
      <c r="H103" s="4">
        <v>6.6950596252129486</v>
      </c>
    </row>
    <row r="104" spans="2:8" x14ac:dyDescent="0.25">
      <c r="B104" s="1">
        <v>43951</v>
      </c>
      <c r="C104" s="5"/>
      <c r="F104" s="5">
        <f t="shared" si="4"/>
        <v>94227.414683683324</v>
      </c>
      <c r="G104" s="4">
        <f t="shared" si="5"/>
        <v>6.4429530201342295</v>
      </c>
      <c r="H104" s="4">
        <v>6.4429530201342295</v>
      </c>
    </row>
    <row r="105" spans="2:8" x14ac:dyDescent="0.25">
      <c r="B105" s="1">
        <v>43952</v>
      </c>
      <c r="C105" s="5"/>
      <c r="F105" s="5">
        <f t="shared" si="4"/>
        <v>100067.95691614304</v>
      </c>
      <c r="G105" s="4">
        <f t="shared" si="5"/>
        <v>6.1983471074380176</v>
      </c>
      <c r="H105" s="4">
        <v>6.1983471074380176</v>
      </c>
    </row>
    <row r="106" spans="2:8" x14ac:dyDescent="0.25">
      <c r="B106" s="1">
        <v>43953</v>
      </c>
      <c r="C106" s="5"/>
      <c r="F106" s="5">
        <f t="shared" si="4"/>
        <v>106032.91982026493</v>
      </c>
      <c r="G106" s="4">
        <f t="shared" si="5"/>
        <v>5.9609120521172638</v>
      </c>
      <c r="H106" s="4">
        <v>5.9609120521172638</v>
      </c>
    </row>
    <row r="107" spans="2:8" x14ac:dyDescent="0.25">
      <c r="B107" s="1">
        <v>43954</v>
      </c>
      <c r="C107" s="5"/>
      <c r="F107" s="5">
        <f t="shared" si="4"/>
        <v>112108.96354030259</v>
      </c>
      <c r="G107" s="4">
        <f t="shared" si="5"/>
        <v>5.7303370786516865</v>
      </c>
      <c r="H107" s="4">
        <v>5.7303370786516865</v>
      </c>
    </row>
    <row r="108" spans="2:8" x14ac:dyDescent="0.25">
      <c r="B108" s="1">
        <v>43955</v>
      </c>
      <c r="C108" s="5"/>
      <c r="F108" s="5">
        <f t="shared" si="4"/>
        <v>118282.05203904078</v>
      </c>
      <c r="G108" s="4">
        <f t="shared" si="5"/>
        <v>5.5063291139240498</v>
      </c>
      <c r="H108" s="4">
        <v>5.5063291139240498</v>
      </c>
    </row>
    <row r="109" spans="2:8" x14ac:dyDescent="0.25">
      <c r="B109" s="1">
        <v>43956</v>
      </c>
      <c r="C109" s="5"/>
      <c r="F109" s="5">
        <f t="shared" si="4"/>
        <v>124537.53029820377</v>
      </c>
      <c r="G109" s="4">
        <f t="shared" si="5"/>
        <v>5.2886115444617783</v>
      </c>
      <c r="H109" s="4">
        <v>5.2886115444617783</v>
      </c>
    </row>
    <row r="110" spans="2:8" x14ac:dyDescent="0.25">
      <c r="B110" s="1">
        <v>43957</v>
      </c>
      <c r="C110" s="5"/>
      <c r="F110" s="5">
        <f t="shared" si="4"/>
        <v>130860.20491334335</v>
      </c>
      <c r="G110" s="4">
        <f t="shared" si="5"/>
        <v>5.0769230769230766</v>
      </c>
      <c r="H110" s="4">
        <v>5.0769230769230766</v>
      </c>
    </row>
    <row r="111" spans="2:8" x14ac:dyDescent="0.25">
      <c r="B111" s="1">
        <v>43958</v>
      </c>
      <c r="C111" s="5"/>
      <c r="F111" s="5">
        <f t="shared" si="4"/>
        <v>137234.4273378021</v>
      </c>
      <c r="G111" s="4">
        <f t="shared" si="5"/>
        <v>4.8710166919575109</v>
      </c>
      <c r="H111" s="4">
        <v>4.8710166919575109</v>
      </c>
    </row>
    <row r="112" spans="2:8" x14ac:dyDescent="0.25">
      <c r="B112" s="1">
        <v>43959</v>
      </c>
      <c r="C112" s="5"/>
      <c r="F112" s="5">
        <f t="shared" si="4"/>
        <v>143644.17903381921</v>
      </c>
      <c r="G112" s="4">
        <f t="shared" si="5"/>
        <v>4.6706586826347305</v>
      </c>
      <c r="H112" s="4">
        <v>4.6706586826347305</v>
      </c>
    </row>
    <row r="113" spans="2:8" x14ac:dyDescent="0.25">
      <c r="B113" s="1">
        <v>43960</v>
      </c>
      <c r="C113" s="5"/>
      <c r="F113" s="5">
        <f t="shared" si="4"/>
        <v>150073.15780003005</v>
      </c>
      <c r="G113" s="4">
        <f t="shared" si="5"/>
        <v>4.4756277695716413</v>
      </c>
      <c r="H113" s="4">
        <v>4.4756277695716413</v>
      </c>
    </row>
    <row r="114" spans="2:8" x14ac:dyDescent="0.25">
      <c r="B114" s="1">
        <v>43961</v>
      </c>
      <c r="C114" s="5"/>
      <c r="F114" s="5">
        <f t="shared" si="4"/>
        <v>156504.86456288851</v>
      </c>
      <c r="G114" s="4">
        <f t="shared" si="5"/>
        <v>4.2857142857142865</v>
      </c>
      <c r="H114" s="4">
        <v>4.2857142857142865</v>
      </c>
    </row>
    <row r="115" spans="2:8" x14ac:dyDescent="0.25">
      <c r="B115" s="1">
        <v>43962</v>
      </c>
      <c r="C115" s="5"/>
      <c r="F115" s="5">
        <f t="shared" si="4"/>
        <v>162922.68994424437</v>
      </c>
      <c r="G115" s="4">
        <f t="shared" si="5"/>
        <v>4.100719424460431</v>
      </c>
      <c r="H115" s="4">
        <v>4.100719424460431</v>
      </c>
    </row>
    <row r="116" spans="2:8" x14ac:dyDescent="0.25">
      <c r="B116" s="1">
        <v>43963</v>
      </c>
      <c r="C116" s="5"/>
      <c r="F116" s="5">
        <f t="shared" si="4"/>
        <v>169309.99994774032</v>
      </c>
      <c r="G116" s="4">
        <f t="shared" si="5"/>
        <v>3.920454545454545</v>
      </c>
      <c r="H116" s="4">
        <v>3.920454545454545</v>
      </c>
    </row>
    <row r="117" spans="2:8" x14ac:dyDescent="0.25">
      <c r="B117" s="1">
        <v>43964</v>
      </c>
      <c r="C117" s="5"/>
      <c r="F117" s="5">
        <f t="shared" si="4"/>
        <v>175650.22014213676</v>
      </c>
      <c r="G117" s="4">
        <f t="shared" si="5"/>
        <v>3.7447405329593266</v>
      </c>
      <c r="H117" s="4">
        <v>3.7447405329593266</v>
      </c>
    </row>
    <row r="118" spans="2:8" x14ac:dyDescent="0.25">
      <c r="B118" s="1">
        <v>43965</v>
      </c>
      <c r="C118" s="5"/>
      <c r="F118" s="5">
        <f t="shared" si="4"/>
        <v>181926.91775940426</v>
      </c>
      <c r="G118" s="4">
        <f t="shared" si="5"/>
        <v>3.5734072022160674</v>
      </c>
      <c r="H118" s="4">
        <v>3.5734072022160674</v>
      </c>
    </row>
    <row r="119" spans="2:8" x14ac:dyDescent="0.25">
      <c r="B119" s="1">
        <v>43966</v>
      </c>
      <c r="C119" s="5"/>
      <c r="F119" s="5">
        <f t="shared" si="4"/>
        <v>188123.88116871912</v>
      </c>
      <c r="G119" s="4">
        <f t="shared" si="5"/>
        <v>3.4062927496580038</v>
      </c>
      <c r="H119" s="4">
        <v>3.4062927496580038</v>
      </c>
    </row>
    <row r="120" spans="2:8" x14ac:dyDescent="0.25">
      <c r="B120" s="1">
        <v>43967</v>
      </c>
      <c r="C120" s="5"/>
      <c r="F120" s="5">
        <f t="shared" si="4"/>
        <v>194225.19623365055</v>
      </c>
      <c r="G120" s="4">
        <f t="shared" si="5"/>
        <v>3.2432432432432439</v>
      </c>
      <c r="H120" s="4">
        <v>3.2432432432432439</v>
      </c>
    </row>
    <row r="121" spans="2:8" x14ac:dyDescent="0.25">
      <c r="B121" s="1">
        <v>43968</v>
      </c>
      <c r="C121" s="5"/>
      <c r="F121" s="5">
        <f t="shared" si="4"/>
        <v>200215.31910814633</v>
      </c>
      <c r="G121" s="4">
        <f t="shared" si="5"/>
        <v>3.0841121495327091</v>
      </c>
      <c r="H121" s="4">
        <v>3.0841121495327091</v>
      </c>
    </row>
    <row r="122" spans="2:8" x14ac:dyDescent="0.25">
      <c r="B122" s="1">
        <v>43969</v>
      </c>
      <c r="C122" s="5"/>
      <c r="F122" s="5">
        <f t="shared" si="4"/>
        <v>206079.14507674903</v>
      </c>
      <c r="G122" s="4">
        <f t="shared" si="5"/>
        <v>2.9287598944591036</v>
      </c>
      <c r="H122" s="4">
        <v>2.9287598944591036</v>
      </c>
    </row>
    <row r="123" spans="2:8" x14ac:dyDescent="0.25">
      <c r="B123" s="1">
        <v>43970</v>
      </c>
      <c r="C123" s="5"/>
      <c r="F123" s="5">
        <f t="shared" si="4"/>
        <v>211802.07309517765</v>
      </c>
      <c r="G123" s="4">
        <f t="shared" si="5"/>
        <v>2.7770534550195567</v>
      </c>
      <c r="H123" s="4">
        <v>2.7770534550195567</v>
      </c>
    </row>
    <row r="124" spans="2:8" x14ac:dyDescent="0.25">
      <c r="B124" s="1">
        <v>43971</v>
      </c>
      <c r="C124" s="5"/>
      <c r="F124" s="5">
        <f t="shared" si="4"/>
        <v>217370.0657384014</v>
      </c>
      <c r="G124" s="4">
        <f t="shared" si="5"/>
        <v>2.6288659793814428</v>
      </c>
      <c r="H124" s="4">
        <v>2.6288659793814428</v>
      </c>
    </row>
    <row r="125" spans="2:8" x14ac:dyDescent="0.25">
      <c r="B125" s="1">
        <v>43972</v>
      </c>
      <c r="C125" s="5"/>
      <c r="F125" s="5">
        <f t="shared" si="4"/>
        <v>222769.70431406872</v>
      </c>
      <c r="G125" s="4">
        <f t="shared" si="5"/>
        <v>2.4840764331210199</v>
      </c>
      <c r="H125" s="4">
        <v>2.4840764331210199</v>
      </c>
    </row>
    <row r="126" spans="2:8" x14ac:dyDescent="0.25">
      <c r="B126" s="1">
        <v>43973</v>
      </c>
      <c r="C126" s="5"/>
      <c r="F126" s="5">
        <f t="shared" si="4"/>
        <v>227988.23894913378</v>
      </c>
      <c r="G126" s="4">
        <f t="shared" si="5"/>
        <v>2.3425692695214106</v>
      </c>
      <c r="H126" s="4">
        <v>2.3425692695214106</v>
      </c>
    </row>
    <row r="127" spans="2:8" x14ac:dyDescent="0.25">
      <c r="B127" s="1">
        <v>43974</v>
      </c>
      <c r="C127" s="5"/>
      <c r="F127" s="5">
        <f t="shared" si="4"/>
        <v>233013.63350629399</v>
      </c>
      <c r="G127" s="4">
        <f t="shared" si="5"/>
        <v>2.204234122042342</v>
      </c>
      <c r="H127" s="4">
        <v>2.204234122042342</v>
      </c>
    </row>
    <row r="128" spans="2:8" x14ac:dyDescent="0.25">
      <c r="B128" s="1">
        <v>43975</v>
      </c>
      <c r="C128" s="5"/>
      <c r="F128" s="5">
        <f t="shared" si="4"/>
        <v>237834.60523401041</v>
      </c>
      <c r="G128" s="4">
        <f t="shared" si="5"/>
        <v>2.0689655172413772</v>
      </c>
      <c r="H128" s="4">
        <v>2.0689655172413772</v>
      </c>
    </row>
    <row r="129" spans="2:8" x14ac:dyDescent="0.25">
      <c r="B129" s="1">
        <v>43976</v>
      </c>
      <c r="C129" s="5"/>
      <c r="F129" s="5">
        <f t="shared" si="4"/>
        <v>242440.65909907833</v>
      </c>
      <c r="G129" s="4">
        <f t="shared" si="5"/>
        <v>1.9366626065773431</v>
      </c>
      <c r="H129" s="4">
        <v>1.9366626065773431</v>
      </c>
    </row>
    <row r="130" spans="2:8" x14ac:dyDescent="0.25">
      <c r="B130" s="1">
        <v>43977</v>
      </c>
      <c r="C130" s="5"/>
      <c r="F130" s="5">
        <f t="shared" si="4"/>
        <v>246822.11679363999</v>
      </c>
      <c r="G130" s="4">
        <f t="shared" si="5"/>
        <v>1.80722891566265</v>
      </c>
      <c r="H130" s="4">
        <v>1.80722891566265</v>
      </c>
    </row>
    <row r="131" spans="2:8" x14ac:dyDescent="0.25">
      <c r="B131" s="1">
        <v>43978</v>
      </c>
      <c r="C131" s="5"/>
      <c r="F131" s="5">
        <f t="shared" si="4"/>
        <v>250970.14044893239</v>
      </c>
      <c r="G131" s="4">
        <f t="shared" si="5"/>
        <v>1.6805721096543493</v>
      </c>
      <c r="H131" s="4">
        <v>1.6805721096543493</v>
      </c>
    </row>
    <row r="132" spans="2:8" x14ac:dyDescent="0.25">
      <c r="B132" s="1">
        <v>43979</v>
      </c>
      <c r="C132" s="5"/>
      <c r="F132" s="5">
        <f t="shared" si="4"/>
        <v>254876.75112573185</v>
      </c>
      <c r="G132" s="4">
        <f t="shared" si="5"/>
        <v>1.5566037735849054</v>
      </c>
      <c r="H132" s="4">
        <v>1.5566037735849054</v>
      </c>
    </row>
    <row r="133" spans="2:8" x14ac:dyDescent="0.25">
      <c r="B133" s="1">
        <v>43980</v>
      </c>
      <c r="C133" s="5"/>
      <c r="F133" s="5">
        <f t="shared" si="4"/>
        <v>258534.84218622954</v>
      </c>
      <c r="G133" s="4">
        <f t="shared" si="5"/>
        <v>1.4352392065344226</v>
      </c>
      <c r="H133" s="4">
        <v>1.4352392065344226</v>
      </c>
    </row>
    <row r="134" spans="2:8" x14ac:dyDescent="0.25">
      <c r="B134" s="1">
        <v>43981</v>
      </c>
      <c r="C134" s="5"/>
      <c r="F134" s="5">
        <f t="shared" si="4"/>
        <v>261938.18768383114</v>
      </c>
      <c r="G134" s="4">
        <f t="shared" si="5"/>
        <v>1.3163972286374133</v>
      </c>
      <c r="H134" s="4">
        <v>1.3163972286374133</v>
      </c>
    </row>
    <row r="135" spans="2:8" x14ac:dyDescent="0.25">
      <c r="B135" s="1">
        <v>43982</v>
      </c>
      <c r="C135" s="5"/>
      <c r="F135" s="5">
        <f t="shared" si="4"/>
        <v>265081.44593603711</v>
      </c>
      <c r="G135" s="4">
        <f t="shared" si="5"/>
        <v>1.1999999999999993</v>
      </c>
      <c r="H135" s="4">
        <v>1.1999999999999993</v>
      </c>
    </row>
    <row r="136" spans="2:8" x14ac:dyDescent="0.25">
      <c r="B136" s="1">
        <v>43983</v>
      </c>
      <c r="F136" s="5">
        <f t="shared" si="4"/>
        <v>267960.15847108909</v>
      </c>
      <c r="G136" s="4">
        <f t="shared" si="5"/>
        <v>1.0859728506787327</v>
      </c>
      <c r="H136" s="4">
        <v>1.0859728506787327</v>
      </c>
    </row>
    <row r="137" spans="2:8" x14ac:dyDescent="0.25">
      <c r="B137" s="1">
        <v>43984</v>
      </c>
      <c r="F137" s="5">
        <f t="shared" si="4"/>
        <v>270570.7445614569</v>
      </c>
      <c r="G137" s="4">
        <f t="shared" si="5"/>
        <v>0.97424412094065005</v>
      </c>
      <c r="H137" s="4">
        <v>0.97424412094065005</v>
      </c>
    </row>
    <row r="138" spans="2:8" x14ac:dyDescent="0.25">
      <c r="B138" s="1">
        <v>43985</v>
      </c>
      <c r="F138" s="5">
        <f t="shared" si="4"/>
        <v>272910.49157651159</v>
      </c>
      <c r="G138" s="4">
        <f t="shared" si="5"/>
        <v>0.86474501108647495</v>
      </c>
      <c r="H138" s="4">
        <v>0.86474501108647495</v>
      </c>
    </row>
    <row r="139" spans="2:8" x14ac:dyDescent="0.25">
      <c r="B139" s="1">
        <v>43986</v>
      </c>
      <c r="F139" s="5">
        <f t="shared" si="4"/>
        <v>274977.5414029418</v>
      </c>
      <c r="G139" s="4">
        <f t="shared" si="5"/>
        <v>0.75740944017563194</v>
      </c>
      <c r="H139" s="4">
        <v>0.75740944017563194</v>
      </c>
    </row>
    <row r="140" spans="2:8" x14ac:dyDescent="0.25">
      <c r="B140" s="1">
        <v>43987</v>
      </c>
      <c r="F140" s="5">
        <f t="shared" si="4"/>
        <v>276770.87319470017</v>
      </c>
      <c r="G140" s="4">
        <f t="shared" si="5"/>
        <v>0.65217391304347849</v>
      </c>
      <c r="H140" s="4">
        <v>0.65217391304347849</v>
      </c>
    </row>
    <row r="141" spans="2:8" x14ac:dyDescent="0.25">
      <c r="B141" s="1">
        <v>43988</v>
      </c>
      <c r="F141" s="5">
        <f t="shared" si="4"/>
        <v>278290.28272461722</v>
      </c>
      <c r="G141" s="4">
        <f t="shared" si="5"/>
        <v>0.5489773950484409</v>
      </c>
      <c r="H141" s="4">
        <v>0.5489773950484409</v>
      </c>
    </row>
    <row r="142" spans="2:8" x14ac:dyDescent="0.25">
      <c r="B142" s="1">
        <v>43989</v>
      </c>
      <c r="F142" s="5">
        <f t="shared" si="4"/>
        <v>279536.35861741402</v>
      </c>
      <c r="G142" s="4">
        <f t="shared" si="5"/>
        <v>0.44776119402985159</v>
      </c>
      <c r="H142" s="4">
        <v>0.44776119402985159</v>
      </c>
    </row>
    <row r="143" spans="2:8" x14ac:dyDescent="0.25">
      <c r="B143" s="1">
        <v>43990</v>
      </c>
      <c r="F143" s="5">
        <f t="shared" si="4"/>
        <v>280510.45574881579</v>
      </c>
      <c r="G143" s="4">
        <f t="shared" si="5"/>
        <v>0.34846884899683417</v>
      </c>
      <c r="H143" s="4">
        <v>0.34846884899683417</v>
      </c>
    </row>
    <row r="144" spans="2:8" x14ac:dyDescent="0.25">
      <c r="B144" s="1">
        <v>43991</v>
      </c>
      <c r="F144" s="5">
        <f t="shared" si="4"/>
        <v>281214.66609797598</v>
      </c>
      <c r="G144" s="4">
        <f t="shared" si="5"/>
        <v>0.25104602510460339</v>
      </c>
      <c r="H144" s="4">
        <v>0.25104602510460339</v>
      </c>
    </row>
    <row r="145" spans="2:8" x14ac:dyDescent="0.25">
      <c r="B145" s="1">
        <v>43992</v>
      </c>
      <c r="F145" s="5">
        <f t="shared" si="4"/>
        <v>281651.78734061535</v>
      </c>
      <c r="G145" s="4">
        <f t="shared" si="5"/>
        <v>0.15544041450777435</v>
      </c>
      <c r="H145" s="4">
        <v>0.15544041450777435</v>
      </c>
    </row>
    <row r="146" spans="2:8" x14ac:dyDescent="0.25">
      <c r="B146" s="1">
        <v>43993</v>
      </c>
      <c r="F146" s="5">
        <f t="shared" si="4"/>
        <v>281825.28946834058</v>
      </c>
      <c r="G146" s="4">
        <f t="shared" si="5"/>
        <v>6.1601642710474636E-2</v>
      </c>
      <c r="H146" s="4">
        <v>6.1601642710474636E-2</v>
      </c>
    </row>
    <row r="147" spans="2:8" x14ac:dyDescent="0.25">
      <c r="B147" s="1">
        <v>43994</v>
      </c>
      <c r="F147" s="5">
        <f t="shared" si="4"/>
        <v>281739.27971570531</v>
      </c>
      <c r="G147" s="4">
        <f t="shared" si="5"/>
        <v>-3.0518819938961883E-2</v>
      </c>
      <c r="H147" s="4">
        <v>-3.0518819938961883E-2</v>
      </c>
    </row>
    <row r="148" spans="2:8" x14ac:dyDescent="0.25">
      <c r="B148" s="1">
        <v>43995</v>
      </c>
      <c r="F148" s="5">
        <f t="shared" si="4"/>
        <v>281398.46607088792</v>
      </c>
      <c r="G148" s="4">
        <f t="shared" si="5"/>
        <v>-0.12096774193548399</v>
      </c>
      <c r="H148" s="4">
        <v>-0.12096774193548399</v>
      </c>
    </row>
    <row r="149" spans="2:8" x14ac:dyDescent="0.25">
      <c r="B149" s="1">
        <v>43996</v>
      </c>
      <c r="F149" s="5">
        <f t="shared" si="4"/>
        <v>280808.11963857134</v>
      </c>
      <c r="G149" s="4">
        <f t="shared" si="5"/>
        <v>-0.20979020979021001</v>
      </c>
      <c r="H149" s="4">
        <v>-0.20979020979021001</v>
      </c>
    </row>
    <row r="150" spans="2:8" x14ac:dyDescent="0.25">
      <c r="B150" s="1">
        <v>43997</v>
      </c>
      <c r="F150" s="5">
        <f t="shared" si="4"/>
        <v>279974.03611489246</v>
      </c>
      <c r="G150" s="4">
        <f t="shared" si="5"/>
        <v>-0.29702970297029729</v>
      </c>
      <c r="H150" s="4">
        <v>-0.29702970297029729</v>
      </c>
    </row>
    <row r="151" spans="2:8" x14ac:dyDescent="0.25">
      <c r="B151" s="1">
        <v>43998</v>
      </c>
      <c r="F151" s="5">
        <f t="shared" si="4"/>
        <v>278902.4966243644</v>
      </c>
      <c r="G151" s="4">
        <f t="shared" si="5"/>
        <v>-0.38272816486751715</v>
      </c>
      <c r="H151" s="4">
        <v>-0.38272816486751715</v>
      </c>
    </row>
    <row r="152" spans="2:8" x14ac:dyDescent="0.25">
      <c r="B152" s="1">
        <v>43999</v>
      </c>
      <c r="F152" s="5">
        <f t="shared" si="4"/>
        <v>277600.22815763584</v>
      </c>
      <c r="G152" s="4">
        <f t="shared" si="5"/>
        <v>-0.46692607003891062</v>
      </c>
      <c r="H152" s="4">
        <v>-0.46692607003891062</v>
      </c>
    </row>
    <row r="153" spans="2:8" x14ac:dyDescent="0.25">
      <c r="B153" s="1">
        <v>44000</v>
      </c>
      <c r="F153" s="5">
        <f t="shared" si="4"/>
        <v>276074.3638370008</v>
      </c>
      <c r="G153" s="4">
        <f t="shared" si="5"/>
        <v>-0.54966248794599792</v>
      </c>
      <c r="H153" s="4">
        <v>-0.54966248794599792</v>
      </c>
    </row>
    <row r="154" spans="2:8" x14ac:dyDescent="0.25">
      <c r="B154" s="1">
        <v>44001</v>
      </c>
      <c r="F154" s="5">
        <f t="shared" si="4"/>
        <v>274332.4032238801</v>
      </c>
      <c r="G154" s="4">
        <f t="shared" si="5"/>
        <v>-0.63097514340344141</v>
      </c>
      <c r="H154" s="4">
        <v>-0.63097514340344141</v>
      </c>
    </row>
    <row r="155" spans="2:8" x14ac:dyDescent="0.25">
      <c r="B155" s="1">
        <v>44002</v>
      </c>
      <c r="F155" s="5">
        <f t="shared" si="4"/>
        <v>272382.17286920798</v>
      </c>
      <c r="G155" s="4">
        <f t="shared" si="5"/>
        <v>-0.71090047393364841</v>
      </c>
      <c r="H155" s="4">
        <v>-0.71090047393364841</v>
      </c>
    </row>
    <row r="156" spans="2:8" x14ac:dyDescent="0.25">
      <c r="B156" s="1">
        <v>44003</v>
      </c>
      <c r="F156" s="5">
        <f t="shared" si="4"/>
        <v>270231.78729392478</v>
      </c>
      <c r="G156" s="4">
        <f t="shared" si="5"/>
        <v>-0.78947368421052744</v>
      </c>
      <c r="H156" s="4">
        <v>-0.78947368421052744</v>
      </c>
    </row>
    <row r="157" spans="2:8" x14ac:dyDescent="0.25">
      <c r="B157" s="1">
        <v>44004</v>
      </c>
      <c r="F157" s="5">
        <f t="shared" si="4"/>
        <v>267889.61057273787</v>
      </c>
      <c r="G157" s="4">
        <f t="shared" si="5"/>
        <v>-0.86672879776328138</v>
      </c>
      <c r="H157" s="4">
        <v>-0.86672879776328138</v>
      </c>
    </row>
    <row r="158" spans="2:8" x14ac:dyDescent="0.25">
      <c r="B158" s="1">
        <v>44005</v>
      </c>
      <c r="F158" s="5">
        <f t="shared" si="4"/>
        <v>265364.21868009283</v>
      </c>
      <c r="G158" s="4">
        <f t="shared" si="5"/>
        <v>-0.9426987060998151</v>
      </c>
      <c r="H158" s="4">
        <v>-0.9426987060998151</v>
      </c>
    </row>
    <row r="159" spans="2:8" x14ac:dyDescent="0.25">
      <c r="B159" s="1">
        <v>44006</v>
      </c>
      <c r="F159" s="5">
        <f t="shared" si="4"/>
        <v>262664.36274301761</v>
      </c>
      <c r="G159" s="4">
        <f t="shared" si="5"/>
        <v>-1.0174152153987173</v>
      </c>
      <c r="H159" s="4">
        <v>-1.0174152153987173</v>
      </c>
    </row>
    <row r="160" spans="2:8" x14ac:dyDescent="0.25">
      <c r="B160" s="1">
        <v>44007</v>
      </c>
      <c r="F160" s="5">
        <f t="shared" si="4"/>
        <v>259798.93333127559</v>
      </c>
      <c r="G160" s="4">
        <f t="shared" si="5"/>
        <v>-1.0909090909090917</v>
      </c>
      <c r="H160" s="4">
        <v>-1.0909090909090917</v>
      </c>
    </row>
    <row r="161" spans="2:8" x14ac:dyDescent="0.25">
      <c r="B161" s="1">
        <v>44008</v>
      </c>
      <c r="F161" s="5">
        <f t="shared" si="4"/>
        <v>256776.92590118229</v>
      </c>
      <c r="G161" s="4">
        <f t="shared" si="5"/>
        <v>-1.1632100991884577</v>
      </c>
      <c r="H161" s="4">
        <v>-1.1632100991884577</v>
      </c>
    </row>
    <row r="162" spans="2:8" x14ac:dyDescent="0.25">
      <c r="B162" s="1">
        <v>44009</v>
      </c>
      <c r="F162" s="5">
        <f t="shared" si="4"/>
        <v>253607.40749560419</v>
      </c>
      <c r="G162" s="4">
        <f t="shared" si="5"/>
        <v>-1.2343470483005365</v>
      </c>
      <c r="H162" s="4">
        <v>-1.2343470483005365</v>
      </c>
    </row>
    <row r="163" spans="2:8" x14ac:dyDescent="0.25">
      <c r="B163" s="1">
        <v>44010</v>
      </c>
      <c r="F163" s="5">
        <f t="shared" si="4"/>
        <v>250299.48478913977</v>
      </c>
      <c r="G163" s="4">
        <f t="shared" si="5"/>
        <v>-1.304347826086957</v>
      </c>
      <c r="H163" s="4">
        <v>-1.304347826086957</v>
      </c>
    </row>
    <row r="164" spans="2:8" x14ac:dyDescent="0.25">
      <c r="B164" s="1">
        <v>44011</v>
      </c>
      <c r="F164" s="5">
        <f t="shared" ref="F164:F165" si="6">F163*(100+G164)/100</f>
        <v>246862.27355435933</v>
      </c>
      <c r="G164" s="4">
        <f t="shared" ref="G164:G180" si="7">H164</f>
        <v>-1.373239436619718</v>
      </c>
      <c r="H164" s="4">
        <v>-1.373239436619718</v>
      </c>
    </row>
    <row r="165" spans="2:8" x14ac:dyDescent="0.25">
      <c r="B165" s="1">
        <v>44012</v>
      </c>
      <c r="F165" s="5">
        <f t="shared" si="6"/>
        <v>243304.86961230959</v>
      </c>
      <c r="G165" s="4">
        <f t="shared" si="7"/>
        <v>-1.4410480349344965</v>
      </c>
      <c r="H165" s="4">
        <v>-1.4410480349344965</v>
      </c>
    </row>
    <row r="166" spans="2:8" x14ac:dyDescent="0.25">
      <c r="B166" s="1">
        <v>44013</v>
      </c>
      <c r="F166" s="5">
        <f t="shared" ref="F166:F180" si="8">F165*(100+G166)/100</f>
        <v>239636.3213183285</v>
      </c>
      <c r="G166" s="4">
        <f t="shared" si="7"/>
        <v>-1.507798960138647</v>
      </c>
      <c r="H166" s="4">
        <v>-1.507798960138647</v>
      </c>
    </row>
    <row r="167" spans="2:8" x14ac:dyDescent="0.25">
      <c r="B167" s="1">
        <v>44014</v>
      </c>
      <c r="F167" s="5">
        <f t="shared" si="8"/>
        <v>235865.60362260588</v>
      </c>
      <c r="G167" s="4">
        <f t="shared" si="7"/>
        <v>-1.5735167669819425</v>
      </c>
      <c r="H167" s="4">
        <v>-1.5735167669819425</v>
      </c>
    </row>
    <row r="168" spans="2:8" x14ac:dyDescent="0.25">
      <c r="B168" s="1">
        <v>44015</v>
      </c>
      <c r="F168" s="5">
        <f t="shared" si="8"/>
        <v>232001.59373390791</v>
      </c>
      <c r="G168" s="4">
        <f t="shared" si="7"/>
        <v>-1.6382252559726957</v>
      </c>
      <c r="H168" s="4">
        <v>-1.6382252559726957</v>
      </c>
    </row>
    <row r="169" spans="2:8" x14ac:dyDescent="0.25">
      <c r="B169" s="1">
        <v>44016</v>
      </c>
      <c r="F169" s="5">
        <f t="shared" si="8"/>
        <v>228053.04840448237</v>
      </c>
      <c r="G169" s="4">
        <f t="shared" si="7"/>
        <v>-1.70194750211685</v>
      </c>
      <c r="H169" s="4">
        <v>-1.70194750211685</v>
      </c>
    </row>
    <row r="170" spans="2:8" x14ac:dyDescent="0.25">
      <c r="B170" s="1">
        <v>44017</v>
      </c>
      <c r="F170" s="5">
        <f t="shared" si="8"/>
        <v>224028.58284440328</v>
      </c>
      <c r="G170" s="4">
        <f t="shared" si="7"/>
        <v>-1.764705882352942</v>
      </c>
      <c r="H170" s="4">
        <v>-1.764705882352942</v>
      </c>
    </row>
    <row r="171" spans="2:8" x14ac:dyDescent="0.25">
      <c r="B171" s="1">
        <v>44018</v>
      </c>
      <c r="F171" s="5">
        <f t="shared" si="8"/>
        <v>219936.65126450968</v>
      </c>
      <c r="G171" s="4">
        <f t="shared" si="7"/>
        <v>-1.8265221017514595</v>
      </c>
      <c r="H171" s="4">
        <v>-1.8265221017514595</v>
      </c>
    </row>
    <row r="172" spans="2:8" x14ac:dyDescent="0.25">
      <c r="B172" s="1">
        <v>44019</v>
      </c>
      <c r="F172" s="5">
        <f t="shared" si="8"/>
        <v>215785.52903865636</v>
      </c>
      <c r="G172" s="4">
        <f t="shared" si="7"/>
        <v>-1.887417218543046</v>
      </c>
      <c r="H172" s="4">
        <v>-1.887417218543046</v>
      </c>
    </row>
    <row r="173" spans="2:8" x14ac:dyDescent="0.25">
      <c r="B173" s="1">
        <v>44020</v>
      </c>
      <c r="F173" s="5">
        <f t="shared" si="8"/>
        <v>211583.296468224</v>
      </c>
      <c r="G173" s="4">
        <f t="shared" si="7"/>
        <v>-1.9474116680361551</v>
      </c>
      <c r="H173" s="4">
        <v>-1.9474116680361551</v>
      </c>
    </row>
    <row r="174" spans="2:8" x14ac:dyDescent="0.25">
      <c r="B174" s="1">
        <v>44021</v>
      </c>
      <c r="F174" s="5">
        <f t="shared" si="8"/>
        <v>207337.82412473432</v>
      </c>
      <c r="G174" s="4">
        <f t="shared" si="7"/>
        <v>-2.0065252854812394</v>
      </c>
      <c r="H174" s="4">
        <v>-2.0065252854812394</v>
      </c>
    </row>
    <row r="175" spans="2:8" x14ac:dyDescent="0.25">
      <c r="B175" s="1">
        <v>44022</v>
      </c>
      <c r="F175" s="5">
        <f t="shared" si="8"/>
        <v>203056.75973997262</v>
      </c>
      <c r="G175" s="4">
        <f t="shared" si="7"/>
        <v>-2.0647773279352224</v>
      </c>
      <c r="H175" s="4">
        <v>-2.0647773279352224</v>
      </c>
    </row>
    <row r="176" spans="2:8" x14ac:dyDescent="0.25">
      <c r="B176" s="1">
        <v>44023</v>
      </c>
      <c r="F176" s="5">
        <f t="shared" si="8"/>
        <v>198747.51660722721</v>
      </c>
      <c r="G176" s="4">
        <f t="shared" si="7"/>
        <v>-2.122186495176849</v>
      </c>
      <c r="H176" s="4">
        <v>-2.122186495176849</v>
      </c>
    </row>
    <row r="177" spans="2:8" x14ac:dyDescent="0.25">
      <c r="B177" s="1">
        <v>44024</v>
      </c>
      <c r="F177" s="5">
        <f t="shared" si="8"/>
        <v>194417.26345209766</v>
      </c>
      <c r="G177" s="4">
        <f t="shared" si="7"/>
        <v>-2.1787709497206702</v>
      </c>
      <c r="H177" s="4">
        <v>-2.1787709497206702</v>
      </c>
    </row>
    <row r="178" spans="2:8" x14ac:dyDescent="0.25">
      <c r="B178" s="1">
        <v>44025</v>
      </c>
      <c r="F178" s="5">
        <f t="shared" si="8"/>
        <v>190072.91572678139</v>
      </c>
      <c r="G178" s="4">
        <f t="shared" si="7"/>
        <v>-2.234548335974643</v>
      </c>
      <c r="H178" s="4">
        <v>-2.234548335974643</v>
      </c>
    </row>
    <row r="179" spans="2:8" x14ac:dyDescent="0.25">
      <c r="B179" s="1">
        <v>44026</v>
      </c>
      <c r="F179" s="5">
        <f t="shared" si="8"/>
        <v>185721.12827780473</v>
      </c>
      <c r="G179" s="4">
        <f t="shared" si="7"/>
        <v>-2.2895357985837919</v>
      </c>
      <c r="H179" s="4">
        <v>-2.2895357985837919</v>
      </c>
    </row>
    <row r="180" spans="2:8" x14ac:dyDescent="0.25">
      <c r="B180" s="1">
        <v>44027</v>
      </c>
      <c r="F180" s="5">
        <f t="shared" si="8"/>
        <v>181368.28933379368</v>
      </c>
      <c r="G180" s="4">
        <f t="shared" si="7"/>
        <v>-2.3437499999999991</v>
      </c>
      <c r="H180" s="4">
        <v>-2.3437499999999991</v>
      </c>
    </row>
    <row r="181" spans="2:8" x14ac:dyDescent="0.25">
      <c r="H181" s="4"/>
    </row>
    <row r="182" spans="2:8" x14ac:dyDescent="0.25">
      <c r="H182" s="4"/>
    </row>
    <row r="183" spans="2:8" x14ac:dyDescent="0.25">
      <c r="H183" s="4"/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6"/>
  <sheetViews>
    <sheetView topLeftCell="A98" workbookViewId="0">
      <selection activeCell="C6" sqref="C6:C126"/>
    </sheetView>
  </sheetViews>
  <sheetFormatPr defaultRowHeight="15" x14ac:dyDescent="0.25"/>
  <cols>
    <col min="1" max="1" width="3.28515625" customWidth="1"/>
  </cols>
  <sheetData>
    <row r="2" spans="2:4" x14ac:dyDescent="0.25">
      <c r="C2">
        <v>39</v>
      </c>
    </row>
    <row r="3" spans="2:4" x14ac:dyDescent="0.25">
      <c r="C3">
        <v>-10</v>
      </c>
    </row>
    <row r="4" spans="2:4" x14ac:dyDescent="0.25">
      <c r="C4">
        <v>4.4999999999999998E-2</v>
      </c>
    </row>
    <row r="6" spans="2:4" x14ac:dyDescent="0.25">
      <c r="B6">
        <v>0</v>
      </c>
      <c r="C6" s="4">
        <f>$C$3+($C$2-$C$3)/(B6*$C$4+1)</f>
        <v>39</v>
      </c>
      <c r="D6" s="4">
        <v>38.826248500516904</v>
      </c>
    </row>
    <row r="7" spans="2:4" x14ac:dyDescent="0.25">
      <c r="B7">
        <v>1</v>
      </c>
      <c r="C7" s="4">
        <f t="shared" ref="C7:C70" si="0">$C$3+($C$2-$C$3)/(B7*$C$4+1)</f>
        <v>36.889952153110052</v>
      </c>
      <c r="D7" s="4">
        <v>30.196849087046338</v>
      </c>
    </row>
    <row r="8" spans="2:4" x14ac:dyDescent="0.25">
      <c r="B8">
        <v>2</v>
      </c>
      <c r="C8" s="4">
        <f t="shared" si="0"/>
        <v>34.954128440366972</v>
      </c>
      <c r="D8" s="4">
        <v>33.529729570778663</v>
      </c>
    </row>
    <row r="9" spans="2:4" x14ac:dyDescent="0.25">
      <c r="B9">
        <v>3</v>
      </c>
      <c r="C9" s="4">
        <f t="shared" si="0"/>
        <v>33.171806167400881</v>
      </c>
      <c r="D9" s="4">
        <v>32.219568856085786</v>
      </c>
    </row>
    <row r="10" spans="2:4" x14ac:dyDescent="0.25">
      <c r="B10">
        <v>4</v>
      </c>
      <c r="C10" s="4">
        <f t="shared" si="0"/>
        <v>31.525423728813564</v>
      </c>
      <c r="D10" s="4">
        <v>24.50962012087863</v>
      </c>
    </row>
    <row r="11" spans="2:4" x14ac:dyDescent="0.25">
      <c r="B11">
        <v>5</v>
      </c>
      <c r="C11" s="4">
        <f t="shared" si="0"/>
        <v>30</v>
      </c>
      <c r="D11" s="4">
        <v>20.013716637182611</v>
      </c>
    </row>
    <row r="12" spans="2:4" x14ac:dyDescent="0.25">
      <c r="B12">
        <v>6</v>
      </c>
      <c r="C12" s="4">
        <f t="shared" si="0"/>
        <v>28.582677165354333</v>
      </c>
      <c r="D12" s="4">
        <v>19.869098113708429</v>
      </c>
    </row>
    <row r="13" spans="2:4" x14ac:dyDescent="0.25">
      <c r="B13">
        <v>7</v>
      </c>
      <c r="C13" s="4">
        <f t="shared" si="0"/>
        <v>27.262357414448672</v>
      </c>
      <c r="D13" s="4">
        <v>16.128008188008991</v>
      </c>
    </row>
    <row r="14" spans="2:4" x14ac:dyDescent="0.25">
      <c r="B14">
        <v>8</v>
      </c>
      <c r="C14" s="4">
        <f t="shared" si="0"/>
        <v>26.029411764705884</v>
      </c>
      <c r="D14" s="4">
        <v>21.939979784456789</v>
      </c>
    </row>
    <row r="15" spans="2:4" x14ac:dyDescent="0.25">
      <c r="B15">
        <v>9</v>
      </c>
      <c r="C15" s="4">
        <f t="shared" si="0"/>
        <v>24.87544483985765</v>
      </c>
      <c r="D15" s="4">
        <v>30.107517468034551</v>
      </c>
    </row>
    <row r="16" spans="2:4" x14ac:dyDescent="0.25">
      <c r="B16">
        <v>10</v>
      </c>
      <c r="C16" s="4">
        <f t="shared" si="0"/>
        <v>23.793103448275865</v>
      </c>
      <c r="D16" s="4">
        <v>25.565812078524374</v>
      </c>
    </row>
    <row r="17" spans="2:4" x14ac:dyDescent="0.25">
      <c r="B17">
        <v>11</v>
      </c>
      <c r="C17" s="4">
        <f t="shared" si="0"/>
        <v>22.775919732441466</v>
      </c>
      <c r="D17" s="4">
        <v>23.111516751870866</v>
      </c>
    </row>
    <row r="18" spans="2:4" x14ac:dyDescent="0.25">
      <c r="B18">
        <v>12</v>
      </c>
      <c r="C18" s="4">
        <f t="shared" si="0"/>
        <v>21.818181818181817</v>
      </c>
      <c r="D18" s="4">
        <v>21.706874593022164</v>
      </c>
    </row>
    <row r="19" spans="2:4" x14ac:dyDescent="0.25">
      <c r="B19">
        <v>13</v>
      </c>
      <c r="C19" s="4">
        <f t="shared" si="0"/>
        <v>20.914826498422713</v>
      </c>
      <c r="D19" s="4">
        <v>20.588975754390514</v>
      </c>
    </row>
    <row r="20" spans="2:4" x14ac:dyDescent="0.25">
      <c r="B20">
        <v>14</v>
      </c>
      <c r="C20" s="4">
        <f t="shared" si="0"/>
        <v>20.061349693251536</v>
      </c>
      <c r="D20" s="4">
        <v>22.641916454704123</v>
      </c>
    </row>
    <row r="21" spans="2:4" x14ac:dyDescent="0.25">
      <c r="B21">
        <v>15</v>
      </c>
      <c r="C21" s="4">
        <f t="shared" si="0"/>
        <v>19.253731343283587</v>
      </c>
      <c r="D21" s="4">
        <v>20.640915740984809</v>
      </c>
    </row>
    <row r="22" spans="2:4" x14ac:dyDescent="0.25">
      <c r="B22">
        <v>16</v>
      </c>
      <c r="C22" s="4">
        <f t="shared" si="0"/>
        <v>18.488372093023255</v>
      </c>
      <c r="D22" s="4">
        <v>22.186388011057613</v>
      </c>
    </row>
    <row r="23" spans="2:4" x14ac:dyDescent="0.25">
      <c r="B23">
        <v>17</v>
      </c>
      <c r="C23" s="4">
        <f t="shared" si="0"/>
        <v>17.762039660056654</v>
      </c>
      <c r="D23" s="4">
        <v>22.307123193725253</v>
      </c>
    </row>
    <row r="24" spans="2:4" x14ac:dyDescent="0.25">
      <c r="B24">
        <v>18</v>
      </c>
      <c r="C24" s="4">
        <f t="shared" si="0"/>
        <v>17.071823204419889</v>
      </c>
      <c r="D24" s="4">
        <v>15.175110689979277</v>
      </c>
    </row>
    <row r="25" spans="2:4" x14ac:dyDescent="0.25">
      <c r="B25">
        <v>19</v>
      </c>
      <c r="C25" s="4">
        <f t="shared" si="0"/>
        <v>16.415094339622641</v>
      </c>
      <c r="D25" s="4">
        <v>14.072431208488489</v>
      </c>
    </row>
    <row r="26" spans="2:4" x14ac:dyDescent="0.25">
      <c r="B26">
        <v>20</v>
      </c>
      <c r="C26" s="4">
        <f t="shared" si="0"/>
        <v>15.789473684210527</v>
      </c>
      <c r="D26" s="4">
        <v>16.295676063011587</v>
      </c>
    </row>
    <row r="27" spans="2:4" x14ac:dyDescent="0.25">
      <c r="B27">
        <v>21</v>
      </c>
      <c r="C27" s="4">
        <f t="shared" si="0"/>
        <v>15.192802056555273</v>
      </c>
      <c r="D27" s="4">
        <v>17.985699878531115</v>
      </c>
    </row>
    <row r="28" spans="2:4" x14ac:dyDescent="0.25">
      <c r="B28">
        <v>22</v>
      </c>
      <c r="C28" s="4">
        <f t="shared" si="0"/>
        <v>14.623115577889447</v>
      </c>
      <c r="D28" s="4">
        <v>16.754353012504076</v>
      </c>
    </row>
    <row r="29" spans="2:4" x14ac:dyDescent="0.25">
      <c r="B29">
        <v>23</v>
      </c>
      <c r="C29" s="4">
        <f t="shared" si="0"/>
        <v>14.078624078624077</v>
      </c>
      <c r="D29" s="4">
        <v>16.073262036643101</v>
      </c>
    </row>
    <row r="30" spans="2:4" x14ac:dyDescent="0.25">
      <c r="B30">
        <v>24</v>
      </c>
      <c r="C30" s="4">
        <f t="shared" si="0"/>
        <v>13.557692307692307</v>
      </c>
      <c r="D30" s="4">
        <v>17.197311676685324</v>
      </c>
    </row>
    <row r="31" spans="2:4" x14ac:dyDescent="0.25">
      <c r="B31">
        <v>25</v>
      </c>
      <c r="C31" s="4">
        <f t="shared" si="0"/>
        <v>13.058823529411764</v>
      </c>
      <c r="D31" s="4">
        <v>15.270891526258801</v>
      </c>
    </row>
    <row r="32" spans="2:4" x14ac:dyDescent="0.25">
      <c r="B32">
        <v>26</v>
      </c>
      <c r="C32" s="4">
        <f t="shared" si="0"/>
        <v>12.580645161290324</v>
      </c>
      <c r="D32" s="4">
        <v>14.067635473254182</v>
      </c>
    </row>
    <row r="33" spans="2:4" x14ac:dyDescent="0.25">
      <c r="B33">
        <v>27</v>
      </c>
      <c r="C33" s="4">
        <f t="shared" si="0"/>
        <v>12.12189616252822</v>
      </c>
      <c r="D33" s="4">
        <v>15.931180477614237</v>
      </c>
    </row>
    <row r="34" spans="2:4" x14ac:dyDescent="0.25">
      <c r="B34">
        <v>28</v>
      </c>
      <c r="C34" s="4">
        <f t="shared" si="0"/>
        <v>11.681415929203542</v>
      </c>
      <c r="D34" s="4">
        <v>15.789490356761405</v>
      </c>
    </row>
    <row r="35" spans="2:4" x14ac:dyDescent="0.25">
      <c r="B35">
        <v>29</v>
      </c>
      <c r="C35" s="4">
        <f t="shared" si="0"/>
        <v>11.258134490238614</v>
      </c>
      <c r="D35" s="4">
        <v>15.537409000357361</v>
      </c>
    </row>
    <row r="36" spans="2:4" x14ac:dyDescent="0.25">
      <c r="B36">
        <v>30</v>
      </c>
      <c r="C36" s="4">
        <f t="shared" si="0"/>
        <v>10.851063829787236</v>
      </c>
      <c r="D36" s="4">
        <v>14.908986888316722</v>
      </c>
    </row>
    <row r="37" spans="2:4" x14ac:dyDescent="0.25">
      <c r="B37">
        <v>31</v>
      </c>
      <c r="C37" s="4">
        <f t="shared" si="0"/>
        <v>10.45929018789144</v>
      </c>
      <c r="D37" s="4">
        <v>14.306566797916354</v>
      </c>
    </row>
    <row r="38" spans="2:4" x14ac:dyDescent="0.25">
      <c r="B38">
        <v>32</v>
      </c>
      <c r="C38" s="4">
        <f t="shared" si="0"/>
        <v>10.081967213114755</v>
      </c>
      <c r="D38" s="4">
        <v>14.706692846703785</v>
      </c>
    </row>
    <row r="39" spans="2:4" x14ac:dyDescent="0.25">
      <c r="B39">
        <v>33</v>
      </c>
      <c r="C39" s="4">
        <f t="shared" si="0"/>
        <v>9.7183098591549317</v>
      </c>
      <c r="D39" s="4">
        <v>15.975577317922518</v>
      </c>
    </row>
    <row r="40" spans="2:4" x14ac:dyDescent="0.25">
      <c r="B40">
        <v>34</v>
      </c>
      <c r="C40" s="4">
        <f t="shared" si="0"/>
        <v>9.3675889328063207</v>
      </c>
      <c r="D40" s="4">
        <v>13.781258517452667</v>
      </c>
    </row>
    <row r="41" spans="2:4" x14ac:dyDescent="0.25">
      <c r="B41">
        <v>35</v>
      </c>
      <c r="C41" s="4">
        <f t="shared" si="0"/>
        <v>9.0291262135922317</v>
      </c>
      <c r="D41" s="4">
        <v>11.154383893522169</v>
      </c>
    </row>
    <row r="42" spans="2:4" x14ac:dyDescent="0.25">
      <c r="B42">
        <v>36</v>
      </c>
      <c r="C42" s="4">
        <f t="shared" si="0"/>
        <v>8.7022900763358777</v>
      </c>
      <c r="D42" s="4">
        <v>10.742603350757317</v>
      </c>
    </row>
    <row r="43" spans="2:4" x14ac:dyDescent="0.25">
      <c r="B43">
        <v>37</v>
      </c>
      <c r="C43" s="4">
        <f t="shared" si="0"/>
        <v>8.3864915572232626</v>
      </c>
      <c r="D43" s="4">
        <v>8.7938732975200615</v>
      </c>
    </row>
    <row r="44" spans="2:4" x14ac:dyDescent="0.25">
      <c r="B44">
        <v>38</v>
      </c>
      <c r="C44" s="4">
        <f t="shared" si="0"/>
        <v>8.0811808118081174</v>
      </c>
      <c r="D44" s="4">
        <v>8.4725358503568771</v>
      </c>
    </row>
    <row r="45" spans="2:4" x14ac:dyDescent="0.25">
      <c r="B45">
        <v>39</v>
      </c>
      <c r="C45" s="4">
        <f t="shared" si="0"/>
        <v>7.7858439201451901</v>
      </c>
      <c r="D45" s="4"/>
    </row>
    <row r="46" spans="2:4" x14ac:dyDescent="0.25">
      <c r="B46">
        <v>40</v>
      </c>
      <c r="C46" s="4">
        <f t="shared" si="0"/>
        <v>7.5</v>
      </c>
      <c r="D46" s="4"/>
    </row>
    <row r="47" spans="2:4" x14ac:dyDescent="0.25">
      <c r="B47">
        <v>41</v>
      </c>
      <c r="C47" s="4">
        <f t="shared" si="0"/>
        <v>7.2231985940246055</v>
      </c>
      <c r="D47" s="4"/>
    </row>
    <row r="48" spans="2:4" x14ac:dyDescent="0.25">
      <c r="B48">
        <v>42</v>
      </c>
      <c r="C48" s="4">
        <f t="shared" si="0"/>
        <v>6.9550173010380654</v>
      </c>
      <c r="D48" s="4"/>
    </row>
    <row r="49" spans="2:4" x14ac:dyDescent="0.25">
      <c r="B49">
        <v>43</v>
      </c>
      <c r="C49" s="4">
        <f t="shared" si="0"/>
        <v>6.6950596252129486</v>
      </c>
      <c r="D49" s="4"/>
    </row>
    <row r="50" spans="2:4" x14ac:dyDescent="0.25">
      <c r="B50">
        <v>44</v>
      </c>
      <c r="C50" s="4">
        <f t="shared" si="0"/>
        <v>6.4429530201342295</v>
      </c>
      <c r="D50" s="4"/>
    </row>
    <row r="51" spans="2:4" x14ac:dyDescent="0.25">
      <c r="B51">
        <v>45</v>
      </c>
      <c r="C51" s="4">
        <f t="shared" si="0"/>
        <v>6.1983471074380176</v>
      </c>
      <c r="D51" s="4"/>
    </row>
    <row r="52" spans="2:4" x14ac:dyDescent="0.25">
      <c r="B52">
        <v>46</v>
      </c>
      <c r="C52" s="4">
        <f t="shared" si="0"/>
        <v>5.9609120521172638</v>
      </c>
      <c r="D52" s="4"/>
    </row>
    <row r="53" spans="2:4" x14ac:dyDescent="0.25">
      <c r="B53">
        <v>47</v>
      </c>
      <c r="C53" s="4">
        <f t="shared" si="0"/>
        <v>5.7303370786516865</v>
      </c>
      <c r="D53" s="4"/>
    </row>
    <row r="54" spans="2:4" x14ac:dyDescent="0.25">
      <c r="B54">
        <v>48</v>
      </c>
      <c r="C54" s="4">
        <f t="shared" si="0"/>
        <v>5.5063291139240498</v>
      </c>
      <c r="D54" s="4"/>
    </row>
    <row r="55" spans="2:4" x14ac:dyDescent="0.25">
      <c r="B55">
        <v>49</v>
      </c>
      <c r="C55" s="4">
        <f t="shared" si="0"/>
        <v>5.2886115444617783</v>
      </c>
      <c r="D55" s="4"/>
    </row>
    <row r="56" spans="2:4" x14ac:dyDescent="0.25">
      <c r="B56">
        <v>50</v>
      </c>
      <c r="C56" s="4">
        <f t="shared" si="0"/>
        <v>5.0769230769230766</v>
      </c>
      <c r="D56" s="4"/>
    </row>
    <row r="57" spans="2:4" x14ac:dyDescent="0.25">
      <c r="B57">
        <v>51</v>
      </c>
      <c r="C57" s="4">
        <f t="shared" si="0"/>
        <v>4.8710166919575109</v>
      </c>
      <c r="D57" s="4"/>
    </row>
    <row r="58" spans="2:4" x14ac:dyDescent="0.25">
      <c r="B58">
        <v>52</v>
      </c>
      <c r="C58" s="4">
        <f t="shared" si="0"/>
        <v>4.6706586826347305</v>
      </c>
      <c r="D58" s="4"/>
    </row>
    <row r="59" spans="2:4" x14ac:dyDescent="0.25">
      <c r="B59">
        <v>53</v>
      </c>
      <c r="C59" s="4">
        <f t="shared" si="0"/>
        <v>4.4756277695716413</v>
      </c>
      <c r="D59" s="4"/>
    </row>
    <row r="60" spans="2:4" x14ac:dyDescent="0.25">
      <c r="B60">
        <v>54</v>
      </c>
      <c r="C60" s="4">
        <f t="shared" si="0"/>
        <v>4.2857142857142865</v>
      </c>
      <c r="D60" s="4"/>
    </row>
    <row r="61" spans="2:4" x14ac:dyDescent="0.25">
      <c r="B61">
        <v>55</v>
      </c>
      <c r="C61" s="4">
        <f t="shared" si="0"/>
        <v>4.100719424460431</v>
      </c>
      <c r="D61" s="4"/>
    </row>
    <row r="62" spans="2:4" x14ac:dyDescent="0.25">
      <c r="B62">
        <v>56</v>
      </c>
      <c r="C62" s="4">
        <f t="shared" si="0"/>
        <v>3.920454545454545</v>
      </c>
      <c r="D62" s="4"/>
    </row>
    <row r="63" spans="2:4" x14ac:dyDescent="0.25">
      <c r="B63">
        <v>57</v>
      </c>
      <c r="C63" s="4">
        <f t="shared" si="0"/>
        <v>3.7447405329593266</v>
      </c>
      <c r="D63" s="4"/>
    </row>
    <row r="64" spans="2:4" x14ac:dyDescent="0.25">
      <c r="B64">
        <v>58</v>
      </c>
      <c r="C64" s="4">
        <f t="shared" si="0"/>
        <v>3.5734072022160674</v>
      </c>
      <c r="D64" s="4"/>
    </row>
    <row r="65" spans="2:4" x14ac:dyDescent="0.25">
      <c r="B65">
        <v>59</v>
      </c>
      <c r="C65" s="4">
        <f t="shared" si="0"/>
        <v>3.4062927496580038</v>
      </c>
      <c r="D65" s="4"/>
    </row>
    <row r="66" spans="2:4" x14ac:dyDescent="0.25">
      <c r="B66">
        <v>60</v>
      </c>
      <c r="C66" s="4">
        <f t="shared" si="0"/>
        <v>3.2432432432432439</v>
      </c>
      <c r="D66" s="4"/>
    </row>
    <row r="67" spans="2:4" x14ac:dyDescent="0.25">
      <c r="B67">
        <v>61</v>
      </c>
      <c r="C67" s="4">
        <f t="shared" si="0"/>
        <v>3.0841121495327091</v>
      </c>
      <c r="D67" s="4"/>
    </row>
    <row r="68" spans="2:4" x14ac:dyDescent="0.25">
      <c r="B68">
        <v>62</v>
      </c>
      <c r="C68" s="4">
        <f t="shared" si="0"/>
        <v>2.9287598944591036</v>
      </c>
      <c r="D68" s="4"/>
    </row>
    <row r="69" spans="2:4" x14ac:dyDescent="0.25">
      <c r="B69">
        <v>63</v>
      </c>
      <c r="C69" s="4">
        <f t="shared" si="0"/>
        <v>2.7770534550195567</v>
      </c>
      <c r="D69" s="4"/>
    </row>
    <row r="70" spans="2:4" x14ac:dyDescent="0.25">
      <c r="B70">
        <v>64</v>
      </c>
      <c r="C70" s="4">
        <f t="shared" si="0"/>
        <v>2.6288659793814428</v>
      </c>
      <c r="D70" s="4"/>
    </row>
    <row r="71" spans="2:4" x14ac:dyDescent="0.25">
      <c r="B71">
        <v>65</v>
      </c>
      <c r="C71" s="4">
        <f t="shared" ref="C71:C96" si="1">$C$3+($C$2-$C$3)/(B71*$C$4+1)</f>
        <v>2.4840764331210199</v>
      </c>
      <c r="D71" s="4"/>
    </row>
    <row r="72" spans="2:4" x14ac:dyDescent="0.25">
      <c r="B72">
        <v>66</v>
      </c>
      <c r="C72" s="4">
        <f t="shared" si="1"/>
        <v>2.3425692695214106</v>
      </c>
      <c r="D72" s="4"/>
    </row>
    <row r="73" spans="2:4" x14ac:dyDescent="0.25">
      <c r="B73">
        <v>67</v>
      </c>
      <c r="C73" s="4">
        <f t="shared" si="1"/>
        <v>2.204234122042342</v>
      </c>
      <c r="D73" s="4"/>
    </row>
    <row r="74" spans="2:4" x14ac:dyDescent="0.25">
      <c r="B74">
        <v>68</v>
      </c>
      <c r="C74" s="4">
        <f t="shared" si="1"/>
        <v>2.0689655172413772</v>
      </c>
      <c r="D74" s="4"/>
    </row>
    <row r="75" spans="2:4" x14ac:dyDescent="0.25">
      <c r="B75">
        <v>69</v>
      </c>
      <c r="C75" s="4">
        <f t="shared" si="1"/>
        <v>1.9366626065773431</v>
      </c>
      <c r="D75" s="4"/>
    </row>
    <row r="76" spans="2:4" x14ac:dyDescent="0.25">
      <c r="B76">
        <v>70</v>
      </c>
      <c r="C76" s="4">
        <f t="shared" si="1"/>
        <v>1.80722891566265</v>
      </c>
      <c r="D76" s="4"/>
    </row>
    <row r="77" spans="2:4" x14ac:dyDescent="0.25">
      <c r="B77">
        <v>71</v>
      </c>
      <c r="C77" s="4">
        <f t="shared" si="1"/>
        <v>1.6805721096543493</v>
      </c>
    </row>
    <row r="78" spans="2:4" x14ac:dyDescent="0.25">
      <c r="B78">
        <v>72</v>
      </c>
      <c r="C78" s="4">
        <f t="shared" si="1"/>
        <v>1.5566037735849054</v>
      </c>
    </row>
    <row r="79" spans="2:4" x14ac:dyDescent="0.25">
      <c r="B79">
        <v>73</v>
      </c>
      <c r="C79" s="4">
        <f t="shared" si="1"/>
        <v>1.4352392065344226</v>
      </c>
    </row>
    <row r="80" spans="2:4" x14ac:dyDescent="0.25">
      <c r="B80">
        <v>74</v>
      </c>
      <c r="C80" s="4">
        <f t="shared" si="1"/>
        <v>1.3163972286374133</v>
      </c>
    </row>
    <row r="81" spans="2:3" x14ac:dyDescent="0.25">
      <c r="B81">
        <v>75</v>
      </c>
      <c r="C81" s="4">
        <f t="shared" si="1"/>
        <v>1.1999999999999993</v>
      </c>
    </row>
    <row r="82" spans="2:3" x14ac:dyDescent="0.25">
      <c r="B82">
        <v>76</v>
      </c>
      <c r="C82" s="4">
        <f t="shared" si="1"/>
        <v>1.0859728506787327</v>
      </c>
    </row>
    <row r="83" spans="2:3" x14ac:dyDescent="0.25">
      <c r="B83">
        <v>77</v>
      </c>
      <c r="C83" s="4">
        <f t="shared" si="1"/>
        <v>0.97424412094065005</v>
      </c>
    </row>
    <row r="84" spans="2:3" x14ac:dyDescent="0.25">
      <c r="B84">
        <v>78</v>
      </c>
      <c r="C84" s="4">
        <f t="shared" si="1"/>
        <v>0.86474501108647495</v>
      </c>
    </row>
    <row r="85" spans="2:3" x14ac:dyDescent="0.25">
      <c r="B85">
        <v>79</v>
      </c>
      <c r="C85" s="4">
        <f t="shared" si="1"/>
        <v>0.75740944017563194</v>
      </c>
    </row>
    <row r="86" spans="2:3" x14ac:dyDescent="0.25">
      <c r="B86">
        <v>80</v>
      </c>
      <c r="C86" s="4">
        <f t="shared" si="1"/>
        <v>0.65217391304347849</v>
      </c>
    </row>
    <row r="87" spans="2:3" x14ac:dyDescent="0.25">
      <c r="B87">
        <v>81</v>
      </c>
      <c r="C87" s="4">
        <f t="shared" si="1"/>
        <v>0.5489773950484409</v>
      </c>
    </row>
    <row r="88" spans="2:3" x14ac:dyDescent="0.25">
      <c r="B88">
        <v>82</v>
      </c>
      <c r="C88" s="4">
        <f t="shared" si="1"/>
        <v>0.44776119402985159</v>
      </c>
    </row>
    <row r="89" spans="2:3" x14ac:dyDescent="0.25">
      <c r="B89">
        <v>83</v>
      </c>
      <c r="C89" s="4">
        <f t="shared" si="1"/>
        <v>0.34846884899683417</v>
      </c>
    </row>
    <row r="90" spans="2:3" x14ac:dyDescent="0.25">
      <c r="B90">
        <v>84</v>
      </c>
      <c r="C90" s="4">
        <f t="shared" si="1"/>
        <v>0.25104602510460339</v>
      </c>
    </row>
    <row r="91" spans="2:3" x14ac:dyDescent="0.25">
      <c r="B91">
        <v>85</v>
      </c>
      <c r="C91" s="4">
        <f t="shared" si="1"/>
        <v>0.15544041450777435</v>
      </c>
    </row>
    <row r="92" spans="2:3" x14ac:dyDescent="0.25">
      <c r="B92">
        <v>86</v>
      </c>
      <c r="C92" s="4">
        <f t="shared" si="1"/>
        <v>6.1601642710474636E-2</v>
      </c>
    </row>
    <row r="93" spans="2:3" x14ac:dyDescent="0.25">
      <c r="B93">
        <v>87</v>
      </c>
      <c r="C93" s="4">
        <f t="shared" si="1"/>
        <v>-3.0518819938961883E-2</v>
      </c>
    </row>
    <row r="94" spans="2:3" x14ac:dyDescent="0.25">
      <c r="B94">
        <v>88</v>
      </c>
      <c r="C94" s="4">
        <f t="shared" si="1"/>
        <v>-0.12096774193548399</v>
      </c>
    </row>
    <row r="95" spans="2:3" x14ac:dyDescent="0.25">
      <c r="B95">
        <v>89</v>
      </c>
      <c r="C95" s="4">
        <f t="shared" si="1"/>
        <v>-0.20979020979021001</v>
      </c>
    </row>
    <row r="96" spans="2:3" x14ac:dyDescent="0.25">
      <c r="B96">
        <v>90</v>
      </c>
      <c r="C96" s="4">
        <f t="shared" si="1"/>
        <v>-0.29702970297029729</v>
      </c>
    </row>
    <row r="97" spans="2:3" x14ac:dyDescent="0.25">
      <c r="B97">
        <v>91</v>
      </c>
      <c r="C97" s="4">
        <f t="shared" ref="C97:C126" si="2">$C$3+($C$2-$C$3)/(B97*$C$4+1)</f>
        <v>-0.38272816486751715</v>
      </c>
    </row>
    <row r="98" spans="2:3" x14ac:dyDescent="0.25">
      <c r="B98">
        <v>92</v>
      </c>
      <c r="C98" s="4">
        <f t="shared" si="2"/>
        <v>-0.46692607003891062</v>
      </c>
    </row>
    <row r="99" spans="2:3" x14ac:dyDescent="0.25">
      <c r="B99">
        <v>93</v>
      </c>
      <c r="C99" s="4">
        <f t="shared" si="2"/>
        <v>-0.54966248794599792</v>
      </c>
    </row>
    <row r="100" spans="2:3" x14ac:dyDescent="0.25">
      <c r="B100">
        <v>94</v>
      </c>
      <c r="C100" s="4">
        <f t="shared" si="2"/>
        <v>-0.63097514340344141</v>
      </c>
    </row>
    <row r="101" spans="2:3" x14ac:dyDescent="0.25">
      <c r="B101">
        <v>95</v>
      </c>
      <c r="C101" s="4">
        <f t="shared" si="2"/>
        <v>-0.71090047393364841</v>
      </c>
    </row>
    <row r="102" spans="2:3" x14ac:dyDescent="0.25">
      <c r="B102">
        <v>96</v>
      </c>
      <c r="C102" s="4">
        <f t="shared" si="2"/>
        <v>-0.78947368421052744</v>
      </c>
    </row>
    <row r="103" spans="2:3" x14ac:dyDescent="0.25">
      <c r="B103">
        <v>97</v>
      </c>
      <c r="C103" s="4">
        <f t="shared" si="2"/>
        <v>-0.86672879776328138</v>
      </c>
    </row>
    <row r="104" spans="2:3" x14ac:dyDescent="0.25">
      <c r="B104">
        <v>98</v>
      </c>
      <c r="C104" s="4">
        <f t="shared" si="2"/>
        <v>-0.9426987060998151</v>
      </c>
    </row>
    <row r="105" spans="2:3" x14ac:dyDescent="0.25">
      <c r="B105">
        <v>99</v>
      </c>
      <c r="C105" s="4">
        <f t="shared" si="2"/>
        <v>-1.0174152153987173</v>
      </c>
    </row>
    <row r="106" spans="2:3" x14ac:dyDescent="0.25">
      <c r="B106">
        <v>100</v>
      </c>
      <c r="C106" s="4">
        <f t="shared" si="2"/>
        <v>-1.0909090909090917</v>
      </c>
    </row>
    <row r="107" spans="2:3" x14ac:dyDescent="0.25">
      <c r="B107">
        <v>101</v>
      </c>
      <c r="C107" s="4">
        <f t="shared" si="2"/>
        <v>-1.1632100991884577</v>
      </c>
    </row>
    <row r="108" spans="2:3" x14ac:dyDescent="0.25">
      <c r="B108">
        <v>102</v>
      </c>
      <c r="C108" s="4">
        <f t="shared" si="2"/>
        <v>-1.2343470483005365</v>
      </c>
    </row>
    <row r="109" spans="2:3" x14ac:dyDescent="0.25">
      <c r="B109">
        <v>103</v>
      </c>
      <c r="C109" s="4">
        <f t="shared" si="2"/>
        <v>-1.304347826086957</v>
      </c>
    </row>
    <row r="110" spans="2:3" x14ac:dyDescent="0.25">
      <c r="B110">
        <v>104</v>
      </c>
      <c r="C110" s="4">
        <f t="shared" si="2"/>
        <v>-1.373239436619718</v>
      </c>
    </row>
    <row r="111" spans="2:3" x14ac:dyDescent="0.25">
      <c r="B111">
        <v>105</v>
      </c>
      <c r="C111" s="4">
        <f t="shared" si="2"/>
        <v>-1.4410480349344965</v>
      </c>
    </row>
    <row r="112" spans="2:3" x14ac:dyDescent="0.25">
      <c r="B112">
        <v>106</v>
      </c>
      <c r="C112" s="4">
        <f t="shared" si="2"/>
        <v>-1.507798960138647</v>
      </c>
    </row>
    <row r="113" spans="2:3" x14ac:dyDescent="0.25">
      <c r="B113">
        <v>107</v>
      </c>
      <c r="C113" s="4">
        <f t="shared" si="2"/>
        <v>-1.5735167669819425</v>
      </c>
    </row>
    <row r="114" spans="2:3" x14ac:dyDescent="0.25">
      <c r="B114">
        <v>108</v>
      </c>
      <c r="C114" s="4">
        <f t="shared" si="2"/>
        <v>-1.6382252559726957</v>
      </c>
    </row>
    <row r="115" spans="2:3" x14ac:dyDescent="0.25">
      <c r="B115">
        <v>109</v>
      </c>
      <c r="C115" s="4">
        <f t="shared" si="2"/>
        <v>-1.70194750211685</v>
      </c>
    </row>
    <row r="116" spans="2:3" x14ac:dyDescent="0.25">
      <c r="B116">
        <v>110</v>
      </c>
      <c r="C116" s="4">
        <f t="shared" si="2"/>
        <v>-1.764705882352942</v>
      </c>
    </row>
    <row r="117" spans="2:3" x14ac:dyDescent="0.25">
      <c r="B117">
        <v>111</v>
      </c>
      <c r="C117" s="4">
        <f t="shared" si="2"/>
        <v>-1.8265221017514595</v>
      </c>
    </row>
    <row r="118" spans="2:3" x14ac:dyDescent="0.25">
      <c r="B118">
        <v>112</v>
      </c>
      <c r="C118" s="4">
        <f t="shared" si="2"/>
        <v>-1.887417218543046</v>
      </c>
    </row>
    <row r="119" spans="2:3" x14ac:dyDescent="0.25">
      <c r="B119">
        <v>113</v>
      </c>
      <c r="C119" s="4">
        <f t="shared" si="2"/>
        <v>-1.9474116680361551</v>
      </c>
    </row>
    <row r="120" spans="2:3" x14ac:dyDescent="0.25">
      <c r="B120">
        <v>114</v>
      </c>
      <c r="C120" s="4">
        <f t="shared" si="2"/>
        <v>-2.0065252854812394</v>
      </c>
    </row>
    <row r="121" spans="2:3" x14ac:dyDescent="0.25">
      <c r="B121">
        <v>115</v>
      </c>
      <c r="C121" s="4">
        <f t="shared" si="2"/>
        <v>-2.0647773279352224</v>
      </c>
    </row>
    <row r="122" spans="2:3" x14ac:dyDescent="0.25">
      <c r="B122">
        <v>116</v>
      </c>
      <c r="C122" s="4">
        <f t="shared" si="2"/>
        <v>-2.122186495176849</v>
      </c>
    </row>
    <row r="123" spans="2:3" x14ac:dyDescent="0.25">
      <c r="B123">
        <v>117</v>
      </c>
      <c r="C123" s="4">
        <f t="shared" si="2"/>
        <v>-2.1787709497206702</v>
      </c>
    </row>
    <row r="124" spans="2:3" x14ac:dyDescent="0.25">
      <c r="B124">
        <v>118</v>
      </c>
      <c r="C124" s="4">
        <f t="shared" si="2"/>
        <v>-2.234548335974643</v>
      </c>
    </row>
    <row r="125" spans="2:3" x14ac:dyDescent="0.25">
      <c r="B125">
        <v>119</v>
      </c>
      <c r="C125" s="4">
        <f t="shared" si="2"/>
        <v>-2.2895357985837919</v>
      </c>
    </row>
    <row r="126" spans="2:3" x14ac:dyDescent="0.25">
      <c r="B126">
        <v>120</v>
      </c>
      <c r="C126" s="4">
        <f t="shared" si="2"/>
        <v>-2.3437499999999991</v>
      </c>
    </row>
    <row r="127" spans="2:3" x14ac:dyDescent="0.25">
      <c r="C127" s="4"/>
    </row>
    <row r="128" spans="2:3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  <row r="154" spans="3:3" x14ac:dyDescent="0.25">
      <c r="C154" s="4"/>
    </row>
    <row r="155" spans="3:3" x14ac:dyDescent="0.25">
      <c r="C155" s="4"/>
    </row>
    <row r="156" spans="3:3" x14ac:dyDescent="0.25">
      <c r="C15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3</vt:i4>
      </vt:variant>
    </vt:vector>
  </HeadingPairs>
  <TitlesOfParts>
    <vt:vector size="5" baseType="lpstr">
      <vt:lpstr>Статистика</vt:lpstr>
      <vt:lpstr>Ципф</vt:lpstr>
      <vt:lpstr>График</vt:lpstr>
      <vt:lpstr>Доли</vt:lpstr>
      <vt:lpstr>РостБолеющих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Husband</dc:creator>
  <cp:lastModifiedBy>Husband</cp:lastModifiedBy>
  <dcterms:created xsi:type="dcterms:W3CDTF">2020-04-12T15:40:31Z</dcterms:created>
  <dcterms:modified xsi:type="dcterms:W3CDTF">2020-04-25T08:48:22Z</dcterms:modified>
</cp:coreProperties>
</file>